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95" windowHeight="5895" tabRatio="957" activeTab="2"/>
  </bookViews>
  <sheets>
    <sheet name="Portada" sheetId="1" r:id="rId1"/>
    <sheet name="PLAN" sheetId="2" r:id="rId2"/>
    <sheet name="Sin programacion" sheetId="3" r:id="rId3"/>
    <sheet name="Eq. Oficina" sheetId="4" r:id="rId4"/>
    <sheet name="Centrales y teléfonos" sheetId="5" r:id="rId5"/>
    <sheet name="Eq. Comunicacion" sheetId="6" r:id="rId6"/>
    <sheet name="Linea Blanca" sheetId="7" r:id="rId7"/>
    <sheet name="Fax" sheetId="8" r:id="rId8"/>
    <sheet name="Mobiliario " sheetId="9" r:id="rId9"/>
    <sheet name="Camara vigilancia" sheetId="10" r:id="rId10"/>
    <sheet name="AA " sheetId="11" r:id="rId11"/>
    <sheet name="Archivo Moviles " sheetId="12" r:id="rId12"/>
    <sheet name="Multifuncionales" sheetId="13" r:id="rId13"/>
    <sheet name="Modulares" sheetId="14" r:id="rId14"/>
    <sheet name="Eq. Computo" sheetId="15" r:id="rId15"/>
    <sheet name="Impresoras" sheetId="16" r:id="rId16"/>
    <sheet name="Plataformas" sheetId="17" r:id="rId17"/>
  </sheets>
  <externalReferences>
    <externalReference r:id="rId20"/>
  </externalReferences>
  <definedNames>
    <definedName name="_xlnm.Print_Titles" localSheetId="6">'Linea Blanca'!$1:$6</definedName>
    <definedName name="_xlnm.Print_Titles" localSheetId="8">'Mobiliario '!$1:$7</definedName>
    <definedName name="_xlnm.Print_Titles" localSheetId="1">'PLAN'!$1:$5</definedName>
    <definedName name="_xlnm.Print_Titles" localSheetId="2">'Sin programacion'!$1:$6</definedName>
  </definedNames>
  <calcPr fullCalcOnLoad="1"/>
</workbook>
</file>

<file path=xl/sharedStrings.xml><?xml version="1.0" encoding="utf-8"?>
<sst xmlns="http://schemas.openxmlformats.org/spreadsheetml/2006/main" count="4133" uniqueCount="965">
  <si>
    <t>INSTITUTO MIXTO DE AYUDA SOCIAL</t>
  </si>
  <si>
    <t>ÁREA DE PROVEEDURÍA INSTITUCIONAL</t>
  </si>
  <si>
    <t>Encuadernadora</t>
  </si>
  <si>
    <t>Contraloría de Servicios</t>
  </si>
  <si>
    <t>Video Beam</t>
  </si>
  <si>
    <t>Gerencia General</t>
  </si>
  <si>
    <t xml:space="preserve">Cantidad </t>
  </si>
  <si>
    <t>Estimado Total</t>
  </si>
  <si>
    <t>Programa</t>
  </si>
  <si>
    <t>Unidad Solicitante</t>
  </si>
  <si>
    <t>Pos. Pre</t>
  </si>
  <si>
    <t>Teléfonos inalámbricos</t>
  </si>
  <si>
    <t>Monto Estimado Unitario</t>
  </si>
  <si>
    <t>Objeto</t>
  </si>
  <si>
    <t>Asesoría Jurídica</t>
  </si>
  <si>
    <t>Secretaría Consejo Directivo</t>
  </si>
  <si>
    <t>Donaciones</t>
  </si>
  <si>
    <t>Desarrollo Humano</t>
  </si>
  <si>
    <t>Televisor</t>
  </si>
  <si>
    <t>Presidencia Ejecutiva</t>
  </si>
  <si>
    <t>ADQUISICIÓN DE EQUIPO DE OFICINA</t>
  </si>
  <si>
    <t>Ventilador</t>
  </si>
  <si>
    <t>Subgerencia Soporte Administrativo</t>
  </si>
  <si>
    <t>Multifuncional</t>
  </si>
  <si>
    <t>Aire Acondicionado</t>
  </si>
  <si>
    <t>ADQUISICIÓN DE AIRES ACONDICIONADOS</t>
  </si>
  <si>
    <t>Silla tosca</t>
  </si>
  <si>
    <t>Silla ergonomica</t>
  </si>
  <si>
    <t>Proveeduría</t>
  </si>
  <si>
    <t>Secretaria Consejo Directivo</t>
  </si>
  <si>
    <t>Control Interno</t>
  </si>
  <si>
    <t>ADQUISICIÓN DE LINEA BLANCA</t>
  </si>
  <si>
    <t>ADQUISICIÓN DE MULTIFUNCIONALES</t>
  </si>
  <si>
    <t>ADQUISICIÓN DE ARCHIVOS MOVILES</t>
  </si>
  <si>
    <t>Actividades Centrales</t>
  </si>
  <si>
    <t>Servicios Generales</t>
  </si>
  <si>
    <t>CUADRO # 6</t>
  </si>
  <si>
    <t>Planeamiento y Desarrollo Institucional</t>
  </si>
  <si>
    <t>ADQUISICIÓN DE MOBILIARIO DE OFICINA (Otros)</t>
  </si>
  <si>
    <t>ADQUISICIÓN DE EQUIPO DE COMPUTO</t>
  </si>
  <si>
    <t>Planeamiento Institucional</t>
  </si>
  <si>
    <t>Unidad de almacenamiento SAN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</si>
  <si>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</si>
  <si>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</si>
  <si>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</si>
  <si>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</si>
  <si>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</si>
  <si>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</si>
  <si>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</si>
  <si>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</si>
  <si>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</si>
  <si>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</si>
  <si>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</si>
  <si>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</si>
  <si>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</si>
  <si>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</si>
  <si>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</si>
  <si>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</si>
  <si>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Adquisición de aires acondicionados</t>
  </si>
  <si>
    <t>AREA DE PROVEEDURIA INSTITUCIONAL</t>
  </si>
  <si>
    <t>DETALLE</t>
  </si>
  <si>
    <t>FECHA INICIO</t>
  </si>
  <si>
    <t>Servicios de análisis químico de alimentos</t>
  </si>
  <si>
    <t xml:space="preserve">Donaciones </t>
  </si>
  <si>
    <t>Realización de pruebas a los alimentos de la Soda</t>
  </si>
  <si>
    <t>Área de Administración General</t>
  </si>
  <si>
    <t>Área de Servicios Generales</t>
  </si>
  <si>
    <t>Servicios notariales</t>
  </si>
  <si>
    <t>Servicios de abogados externos</t>
  </si>
  <si>
    <t>Asesoría jurídica externa</t>
  </si>
  <si>
    <t xml:space="preserve">Monto Estimado </t>
  </si>
  <si>
    <t>Detalle</t>
  </si>
  <si>
    <t>Fecha carga de solicitud de pedido</t>
  </si>
  <si>
    <t>Fecha estimada inicio</t>
  </si>
  <si>
    <t>PLAN ANUAL DE ADQUISICIONES PARA EL PERIODO 2012</t>
  </si>
  <si>
    <t xml:space="preserve">Recursos propios en colones corrientes </t>
  </si>
  <si>
    <t>Ajuste a contrato 2008-000003-STP, Licitación abreviada 2008LA-000003-PROVEE.</t>
  </si>
  <si>
    <t xml:space="preserve">Área de Administración General </t>
  </si>
  <si>
    <t>Contratación de diseño para construcción de la tapia costado sur de Recursos Humanos</t>
  </si>
  <si>
    <t>Consultoría estudios preliminares, anteproyecto, req ambientales,  planos, presupuesto y asesoría para licitación de Escalera de emergencias en el edificio central.</t>
  </si>
  <si>
    <t>Pruebas y estudio de resistencia de loza de concreto de la azotea del Edificio Central  y sus elementos estructurales de soporte.</t>
  </si>
  <si>
    <t>Consultoría req ambientales planos, presupuesto
 y asesoría para la licitación para la remodelación del Plantel Transportes y Archivo Central</t>
  </si>
  <si>
    <t>Diseño de sistemas de ventilación forzada para los servicios sanitarios del Edificio Central y otras áreas que no cuenten con ventilación natural directa.</t>
  </si>
  <si>
    <t>Pruebas de resistencia de materiales, y otras pruebas de ingeniería a realizar durante la Ejecución de las obras de Remodelación  del Plantel Transportes y Archivo Central.</t>
  </si>
  <si>
    <t>Peritaje de finca y otros</t>
  </si>
  <si>
    <t>Servicios profesionales para la evaluación de los programas sociales institucionales</t>
  </si>
  <si>
    <t>Servicios profesionales externos en auditoría</t>
  </si>
  <si>
    <t>Servicios de actualización y archivo de contratos y convenios</t>
  </si>
  <si>
    <t>Servicios de archivo y ordenamiento de los procesos judiciales.</t>
  </si>
  <si>
    <t>Contratación de un profesional en Estadística pura o carrera afín</t>
  </si>
  <si>
    <t>Diseño, desarrollo e implementación de un sistema de gestión del desempeño, rendimiento e incentivos.</t>
  </si>
  <si>
    <t xml:space="preserve">Consultor de desarrollo acividades en modulos de trabajo para el PEI . </t>
  </si>
  <si>
    <t>Consultor y asesor en el PEI.</t>
  </si>
  <si>
    <t>Área de Administración Financiera</t>
  </si>
  <si>
    <t>Subgerencia de Gestión Recursos</t>
  </si>
  <si>
    <t xml:space="preserve">Adquisición de Herramienta informática para el manejo de la autoevaluación del Sistema de Control Interno institucional </t>
  </si>
  <si>
    <t xml:space="preserve">Previsión para el Desarrollos de Sistemas </t>
  </si>
  <si>
    <t>Software de capacitación, inducción y pruebas psicométricas (Desarrollo Humano)</t>
  </si>
  <si>
    <t xml:space="preserve">Área de Tecnologías de Información  </t>
  </si>
  <si>
    <t>Servicio de pago a peones</t>
  </si>
  <si>
    <t>Confección de rótulos para la señalización</t>
  </si>
  <si>
    <t xml:space="preserve">Uniformes para el personal de atención al público </t>
  </si>
  <si>
    <t>Servicio de fumigación</t>
  </si>
  <si>
    <t>Mantenimiento de jardines y otros</t>
  </si>
  <si>
    <t>Servicio de recarga de extintores</t>
  </si>
  <si>
    <t>Servicios de limpieza
 de persianas. Y otros gastos relacionados.</t>
  </si>
  <si>
    <t>Instalación, cambio de llavines y cerraduras. Copias de llaves y servicio de instalaciòn de cortinas y otros.</t>
  </si>
  <si>
    <t>Servicios de Limpieza</t>
  </si>
  <si>
    <t>Ampliación del Sistema de Sonido Ambiente y Voceo</t>
  </si>
  <si>
    <t>Traslado de Estantería Móvil</t>
  </si>
  <si>
    <t>Traslado de estantes, cajas con documentación y demás mobiliario Área Metropolitana</t>
  </si>
  <si>
    <t>Mantenimiento de estilos de vida saludable  en los funcionarios del IMAS a través de la promoción de la actividad física y educación nutricional</t>
  </si>
  <si>
    <t>Peritos ejecutores en en ámbito judicial</t>
  </si>
  <si>
    <t>Otros servicios no considerados (monitoreo vehículos, Revisión técnica, etc.)</t>
  </si>
  <si>
    <t>Pago de Riteve</t>
  </si>
  <si>
    <t>Para cargas y descargas de mercaderías y de revisión técnica vehicular</t>
  </si>
  <si>
    <t>Sistema de Ventilación oficinas Área Financiera</t>
  </si>
  <si>
    <t>Area de Administraciòn financiera</t>
  </si>
  <si>
    <t>Destructora de Papel</t>
  </si>
  <si>
    <t>Perforadora industrial</t>
  </si>
  <si>
    <t xml:space="preserve">Compra de 2 Carretillas </t>
  </si>
  <si>
    <t>Ver detalle Cuadros nº2 y nº3</t>
  </si>
  <si>
    <t>Subgerencia Gestion de Recursos</t>
  </si>
  <si>
    <t xml:space="preserve">Sub Gerencia Gestión de Recursos </t>
  </si>
  <si>
    <t xml:space="preserve">Teléfonos </t>
  </si>
  <si>
    <t>Ver detalle Cuadro nº 4 "Equipo Linea blanca"</t>
  </si>
  <si>
    <t>Televisor pantalla plana 34"</t>
  </si>
  <si>
    <t xml:space="preserve">Grabadora digital </t>
  </si>
  <si>
    <t>Ver detalle Cuadros nº1, nº2 y nº4</t>
  </si>
  <si>
    <t>ADQUISICIÓN DE FAX</t>
  </si>
  <si>
    <t>Fax.</t>
  </si>
  <si>
    <t>Televisor 32" con soporte aereo</t>
  </si>
  <si>
    <t>Telefono</t>
  </si>
  <si>
    <t>Ver detalle Cuadro nº2 y nº5</t>
  </si>
  <si>
    <t>Ver detalle Cuadro nº2 "Centrales y telefonía"</t>
  </si>
  <si>
    <t>Ver detalle Cuadros nº2, nº4 y nº5</t>
  </si>
  <si>
    <t>Área de Proveeduría Institucional</t>
  </si>
  <si>
    <t>Área Proveeduría Institucional</t>
  </si>
  <si>
    <t>Area Proveeduría Institucional</t>
  </si>
  <si>
    <t>Contestador telefónico</t>
  </si>
  <si>
    <t>ADQUISICIÓN DE CAMARAS DE VIGILANCIA</t>
  </si>
  <si>
    <t>Ver detalle cuadro nº7 "Camaras vigilancia"</t>
  </si>
  <si>
    <t>Camara vigilancia</t>
  </si>
  <si>
    <t>Area Administracion Financiera</t>
  </si>
  <si>
    <t>Ver detalle Cuadro nº6 "Mobiliario de Oficina"</t>
  </si>
  <si>
    <t>Ver detalle Cuadros nº1, nº6 y nº8</t>
  </si>
  <si>
    <t>Sillon ejecutivo</t>
  </si>
  <si>
    <t>Subgerencia Gestion Recursos</t>
  </si>
  <si>
    <t>Sumadora</t>
  </si>
  <si>
    <t>Archivador</t>
  </si>
  <si>
    <t>Ver detalle Cuadros nº4, nº6 y nº10</t>
  </si>
  <si>
    <t>Ver detalle Cuadros nº6 y nº10</t>
  </si>
  <si>
    <t>Mesa termo formada de 10 sillas</t>
  </si>
  <si>
    <t>Escritorio ejecutivo</t>
  </si>
  <si>
    <t>Mueble para ampos</t>
  </si>
  <si>
    <t>Ver detalle cuadros nº4 y nº6</t>
  </si>
  <si>
    <t>Contraloria de Servicios</t>
  </si>
  <si>
    <t>Ventilador de torre</t>
  </si>
  <si>
    <t>Biblioteca de melamina</t>
  </si>
  <si>
    <t>Ver detalle cuadros nº4, nº6, nº9 y nº10</t>
  </si>
  <si>
    <t>Ventiladores</t>
  </si>
  <si>
    <t>Archivo movil</t>
  </si>
  <si>
    <t>Ver detalle cuadros nº6 y nº10</t>
  </si>
  <si>
    <t>Area Servicios Generales</t>
  </si>
  <si>
    <t>Estantes metalicos</t>
  </si>
  <si>
    <t>Muebles aereos cerrados</t>
  </si>
  <si>
    <t>Area Tecnologias Informacion</t>
  </si>
  <si>
    <t>Ver detalle Cuadro nº10 "Multifuncionales"</t>
  </si>
  <si>
    <t>Area Tecnologias de Informacion</t>
  </si>
  <si>
    <t>Ver detalle cuadros nº6 y nº8</t>
  </si>
  <si>
    <t>Planeamiento y Des. Institucional</t>
  </si>
  <si>
    <t>Mesa plegable con bisagra a pared</t>
  </si>
  <si>
    <t>Area Proveeduria Institucional</t>
  </si>
  <si>
    <t>Silla secretarial</t>
  </si>
  <si>
    <t>Mueble de cocina</t>
  </si>
  <si>
    <t>Silas reunion</t>
  </si>
  <si>
    <t>Mesa reunion</t>
  </si>
  <si>
    <t>Ver detalle cuadros nº1, nº4, nº6 y nº10</t>
  </si>
  <si>
    <t>ADQUISICIÓN DE IMPRESORAS</t>
  </si>
  <si>
    <t>Ver detalle cuadros nº12 y nº13</t>
  </si>
  <si>
    <t>Area Tecnologías de Informacion</t>
  </si>
  <si>
    <t>Repuestos, Accesorios</t>
  </si>
  <si>
    <t>Area Tecnologia Informacion</t>
  </si>
  <si>
    <t>Impresoras Láser Alto Volumen</t>
  </si>
  <si>
    <t>Impresoras Láser Medio Volumen</t>
  </si>
  <si>
    <t>Impresora Láser a Color</t>
  </si>
  <si>
    <t>Impresoras Inyección de tinta</t>
  </si>
  <si>
    <t>Impresora multifuncionales de inyección de tinta</t>
  </si>
  <si>
    <t>Impresora matriz de punto</t>
  </si>
  <si>
    <t>Impresora para carnet RH</t>
  </si>
  <si>
    <t>Servidor Sipo-Saben</t>
  </si>
  <si>
    <t>Servidores tecnologia Intel</t>
  </si>
  <si>
    <t>Servidores sistema actas</t>
  </si>
  <si>
    <t>Scanner</t>
  </si>
  <si>
    <t>Baterias para UPS Nfinity</t>
  </si>
  <si>
    <t>UPS</t>
  </si>
  <si>
    <t>UPS Oficinas Centrales</t>
  </si>
  <si>
    <t>UPS GR LIMON</t>
  </si>
  <si>
    <t>UPS ARDS SUROESTE</t>
  </si>
  <si>
    <t>Gabinete de 7 unidades</t>
  </si>
  <si>
    <t xml:space="preserve">Monitores 22" </t>
  </si>
  <si>
    <t>Lámpara Frontal</t>
  </si>
  <si>
    <t>Equipor auxiliar para materiales de médicos</t>
  </si>
  <si>
    <t>Témometro digital de oído</t>
  </si>
  <si>
    <t>Bandeja para instrumental</t>
  </si>
  <si>
    <t>Martillo de reflejos</t>
  </si>
  <si>
    <t>Juego de pinzas ginecológicas</t>
  </si>
  <si>
    <t>Estuche de laringoscopio</t>
  </si>
  <si>
    <t>Ver detalle Cuadro nº1 "Equipo de Oficina"</t>
  </si>
  <si>
    <t>Pizarras de vidrio (2)</t>
  </si>
  <si>
    <t>Ampliación sistema de cámaras de video instaladas en el Edificio Central. (14 camaras)</t>
  </si>
  <si>
    <t>Botiquines (10 und)</t>
  </si>
  <si>
    <t>Máscaras de oxígeno con y sin reservorios  (10 und)</t>
  </si>
  <si>
    <t>Compresas frías (3 und)</t>
  </si>
  <si>
    <t>Compra de extintores (3 und)</t>
  </si>
  <si>
    <t>Ver detalle Cuadro nº4 "Linea Blanca"</t>
  </si>
  <si>
    <t>Refrigeradora</t>
  </si>
  <si>
    <t>Horno microondas</t>
  </si>
  <si>
    <t>Refrigeradora pequeña</t>
  </si>
  <si>
    <t>Ver detalle Cuadros nº4 y nº7</t>
  </si>
  <si>
    <t xml:space="preserve">Tarimas </t>
  </si>
  <si>
    <t>Sistema de camaras</t>
  </si>
  <si>
    <t>Coffe Maker</t>
  </si>
  <si>
    <t>Licuadora</t>
  </si>
  <si>
    <t>Area Administración Financiera</t>
  </si>
  <si>
    <t>Sartén eléctrico</t>
  </si>
  <si>
    <t xml:space="preserve">Coffee macker </t>
  </si>
  <si>
    <t xml:space="preserve"> </t>
  </si>
  <si>
    <t>Publicación en el Diario Oficial la Gaceta</t>
  </si>
  <si>
    <t>Publicaciones en diferentes medios escritos.</t>
  </si>
  <si>
    <t>Publicacion Concursos y otros</t>
  </si>
  <si>
    <t>Anuncios de concursos y registros de proveedores en medios de circulación nacional</t>
  </si>
  <si>
    <t>Registro de Proveedores y otros avisos referentes a Contratación Administrativa</t>
  </si>
  <si>
    <t>Publicación de avisos apertura, modificaciones y adjudicaciones de concursos públicos</t>
  </si>
  <si>
    <t>Publicación de edictos para citar a Junta de Acreedores, Solicitudes de Quiebra etc.</t>
  </si>
  <si>
    <t>Previsión p/publicación de edictos, notificaciones y publicaciones</t>
  </si>
  <si>
    <t>Se requiere de esta partida para publicar informaciones de interés para la población objetivo del IMAS, comunicados informativos en medios de prensa.</t>
  </si>
  <si>
    <t>Administración Tributaria</t>
  </si>
  <si>
    <t xml:space="preserve">Material  promocional  y divulgativo tales como: afiches,brochurs, artículos membretados como promoción y publicidad y otros que serán utilizados en Ferias Ciudadanas a realizarse en todo el país con todas las Instituciones Públicas que conforman el Estado.
</t>
  </si>
  <si>
    <t>Para el pago de propaganda (carteles y afiches) para la divulgación proyecto "Buenas Practicas" que se desarrollara a nivel institucional durante el 2012, como estrategia para fortalecer el ambiente de control del Sistema de Control Interno</t>
  </si>
  <si>
    <t>Difundir programas de la institución</t>
  </si>
  <si>
    <t>La ejecución de esta partida es para desarrollar una estrategia de comunicación integral, que tiene como fin la publicidad informativa sobre la labor del IMAS, la ejecución de los programas y la información hacia el público en general y usuarios del IMAS en Radio, Televisión y anuncios en prensa escrita.</t>
  </si>
  <si>
    <t>Impresión y encuadernación de informes  y otros</t>
  </si>
  <si>
    <t xml:space="preserve">Empastes de Libros de Actas y Acuerdos </t>
  </si>
  <si>
    <t>Impresiòn de reglamentos,  empastes y otros documentos</t>
  </si>
  <si>
    <t>Impresión, encuadernación , empastado y otros</t>
  </si>
  <si>
    <t>Impresión de formularios Ley 8343 y otros</t>
  </si>
  <si>
    <t>Servicios de impresión, fotocopiado, encuadernación de los informes y registros contables, así como formularios de cheques y comprobantes de ingreso.</t>
  </si>
  <si>
    <t>Fotocopiado de expedientes judiciales</t>
  </si>
  <si>
    <t>Documentos varios de la Unidad</t>
  </si>
  <si>
    <t>Impresión , encuadernación y fotocopiado de documentos</t>
  </si>
  <si>
    <t>Impresión, encuadernación y fotocopiado de documentos</t>
  </si>
  <si>
    <t>Servicios de impresión y encuadernación de folletos para la comisión de valores, carpetas para los talleres de la Presidencia Ejecutiva y otros.</t>
  </si>
  <si>
    <t>Secretaria del Consejo Directivo</t>
  </si>
  <si>
    <t>Planeamiento y Desarrollo institucional</t>
  </si>
  <si>
    <t>Subgerencia de Gestión de Recursos</t>
  </si>
  <si>
    <t>Mantenimiento y reparación de ascensores</t>
  </si>
  <si>
    <t>Mantenimiento General Edificio Central, anexo, y cercanas al nivel central</t>
  </si>
  <si>
    <t>Pintar salón de sesiones</t>
  </si>
  <si>
    <t>Remodelación de la ventana del Almacen de Suministros</t>
  </si>
  <si>
    <t xml:space="preserve">Reparación de planta eléctrica </t>
  </si>
  <si>
    <t>Mantenimiento y reparación de sistema hidroneumático del Edificio Central ( bomba de agua y tanque )</t>
  </si>
  <si>
    <t>Reparación de vehículos (correctivo y preventivo) y otros</t>
  </si>
  <si>
    <t>Mantenimiento del montacargas</t>
  </si>
  <si>
    <t>Mantenimiento de Fax y Teléfonos</t>
  </si>
  <si>
    <t>Corresponde al mantenimiento y reparaciones preventivos y habituales de teléfonos,   fax  y  otros.</t>
  </si>
  <si>
    <t xml:space="preserve">Reparación y mantenimiento equipos de proyeccion, video in, camara fotografica , fax , telefonos y otros </t>
  </si>
  <si>
    <t>Reparación y mantenimiento equipo de voceo y sonido de ambiente</t>
  </si>
  <si>
    <t>Reparación y Mantenimiento Equipos de Grabación</t>
  </si>
  <si>
    <t>Reparación y Mantenimiento Centrales telefónicas  y otros</t>
  </si>
  <si>
    <t>Reparación y Mantenimiento Fax, Televisor, VIDEO BEAN</t>
  </si>
  <si>
    <t>Previsión para reparación  en equipo de comunicación, fax, teléfono y otros.</t>
  </si>
  <si>
    <t>Area de Administraciòn Financiera</t>
  </si>
  <si>
    <t>Reparación de mobiliario y equipo de oficina ( fotocopiadoras, ventiladores, sillas, escritorios, bibliotecas y otros)</t>
  </si>
  <si>
    <t>Reparación de Mobiliario y Equipo de Oficina (fotocopiadora,archivadores, sillas)</t>
  </si>
  <si>
    <t>Reparación de escritorios, sillas, calculadoras, archivadores, aire acondicionado , fotocopiadora entre otros</t>
  </si>
  <si>
    <t>Reparación de Mobiliario y Equipo de Oficina (especifique)</t>
  </si>
  <si>
    <t xml:space="preserve">Reparación de Mobiliario y Equipo de Oficina </t>
  </si>
  <si>
    <t>Mantenimiento Preventivo y correctivo de la Fotocopiadora</t>
  </si>
  <si>
    <t>Previsión para reparación en mobiliario y equipo de oficina.</t>
  </si>
  <si>
    <t>Mantenimiento, Preventivo y Correctivo de Fotocopiadoras, Grabadora Portátil.</t>
  </si>
  <si>
    <t>Reparación de Mobiliario y Equipo de fotocopiado de Oficina Sillas, archivadores y escritorios</t>
  </si>
  <si>
    <t xml:space="preserve">Área de Administración Financiera </t>
  </si>
  <si>
    <t>Subgerencia de Soporte Administrativo</t>
  </si>
  <si>
    <t>Contrato de mantenimiento para herramienta de autoevaluación Sistema de control Interno</t>
  </si>
  <si>
    <t>Mantenimiento de la herramienta informatica"ERA" para la gestión de riesgos institucional.</t>
  </si>
  <si>
    <t>Mantenimiento Equipo y programas diversos</t>
  </si>
  <si>
    <t>Mantenimiento Actualización HERMES</t>
  </si>
  <si>
    <t>Mantenimiento UPS Liebert Nfinity</t>
  </si>
  <si>
    <t>Actualización Check Point/Software de seguridad</t>
  </si>
  <si>
    <t>Actualización Web Sense</t>
  </si>
  <si>
    <t>Actualización y Mant anual DBArtisan y RAPID SQL</t>
  </si>
  <si>
    <t>Mantenimiento y actualización SAP/R3</t>
  </si>
  <si>
    <t>Sistema de grabación y computadoras portátiles</t>
  </si>
  <si>
    <t>Mantenimiento preventivo y correctivo de sistema nuevo de actas y acuerdo</t>
  </si>
  <si>
    <t>Sistema de grabación de actas y actualizaciones ( SOFTWARE)</t>
  </si>
  <si>
    <t>Mantenimiento de Impresora de Carnet</t>
  </si>
  <si>
    <t>Mantenimiento Scaner</t>
  </si>
  <si>
    <t>Mantenimiento de impresoras y otros</t>
  </si>
  <si>
    <t>Partida para reparación del equipo  , y otros 
de cómputo con que cuenta la C.S. (scanner, impresoras HP-Kyocera, etc.)</t>
  </si>
  <si>
    <t xml:space="preserve">Para mantenimiento  general </t>
  </si>
  <si>
    <t>Reparación de impresoras y otros equipos de computo</t>
  </si>
  <si>
    <t>Reparación de computadoras,  impresoras y otros equipos relacionados</t>
  </si>
  <si>
    <t>Reparación de computadoras e impresoras</t>
  </si>
  <si>
    <t>Reparación de impresoras y otros</t>
  </si>
  <si>
    <t>Área de Tecnologías de Información</t>
  </si>
  <si>
    <t>Administraciòn Tributaria</t>
  </si>
  <si>
    <t>Mantenimiento equipo grabación del Consejo Directivo ( HARDWARE)</t>
  </si>
  <si>
    <t>Mantenimiento equipo de computo y accesorios</t>
  </si>
  <si>
    <t>Mantenimiento y reparación de Alarma de Incendio</t>
  </si>
  <si>
    <t>Mantenimiento y reparación equipo monitoreo vigilancia</t>
  </si>
  <si>
    <t>Mantenimiento y reparación  polígrafo digital</t>
  </si>
  <si>
    <t>Reparación de equipo de electrodoméstico</t>
  </si>
  <si>
    <t>Reparación de equipos médicos (Electrocauterio, Electrocardiógrafo, Neubulizador, Cardiochek, Equipo de Diagnóstico, Equipo de lavado de oídos, Recarga de tanque de oxígeno)</t>
  </si>
  <si>
    <t>Reparación refrigeradora de la unidad y otros</t>
  </si>
  <si>
    <t>Servicios de reparación de carretillas hidráulicas, romanas y otros</t>
  </si>
  <si>
    <t>Mantenimiento Preventivo y correctivo de Microondas y Refrigeradora y otros.</t>
  </si>
  <si>
    <t>Renovación de los cielos suspendidos del edificio Central</t>
  </si>
  <si>
    <t>Supervisión Ambiental de las obras de Remodelación  del Plantel Transportes y Archivo Central</t>
  </si>
  <si>
    <t>Construcción de las obras de Remodelación  del Plantel Transportes y Archivo Central</t>
  </si>
  <si>
    <t>Renovación de las áreas de cocinetas de los pisos 2,3 y 4 del Edificio Central.</t>
  </si>
  <si>
    <t>Construcción de cubículos y mejoras en oficina de los colaboradores,(consultorio)</t>
  </si>
  <si>
    <t>Remodelación del Área de Administración Financiera</t>
  </si>
  <si>
    <t>Faldones para estaciones de trabajo</t>
  </si>
  <si>
    <t>Paneles para división del espacio dentro de la oficina</t>
  </si>
  <si>
    <t>Ver detalle Cuadro nº11 "Muebles modulares"</t>
  </si>
  <si>
    <t>Estaciones de trabajo</t>
  </si>
  <si>
    <t>Almacen Suministros</t>
  </si>
  <si>
    <t xml:space="preserve">Otros alquileres </t>
  </si>
  <si>
    <t>Bodega Tibas</t>
  </si>
  <si>
    <t>Bodega Central</t>
  </si>
  <si>
    <t>Bodega Cristo Rey 2</t>
  </si>
  <si>
    <t>Bodega Cristo Rey 1</t>
  </si>
  <si>
    <t>Alquiler de computadoras</t>
  </si>
  <si>
    <t>Herramienta informática (Software) para la gestión de Actas</t>
  </si>
  <si>
    <t>Antivirus</t>
  </si>
  <si>
    <t>Programa Telefónico SACET</t>
  </si>
  <si>
    <t>Area de Tecnologias de Información</t>
  </si>
  <si>
    <t>Area de Administración General</t>
  </si>
  <si>
    <t>Depositos de compra de lineas telefonicas (10 und)</t>
  </si>
  <si>
    <t>Módulo tablas SPSS para PASW Statistics 18 (2 und)</t>
  </si>
  <si>
    <t>Adobe Photoshop CS (2 und)</t>
  </si>
  <si>
    <t>Adobe Acrobat X Standard (2 und)</t>
  </si>
  <si>
    <t xml:space="preserve">Reparación de Mobiliario,  Equipo de Oficina y otros </t>
  </si>
  <si>
    <t>ADQUISICIÓN DE  CENTRALES Y TELEFONÍA</t>
  </si>
  <si>
    <t>Unidad Local de Desarrollo Social Goicoechea</t>
  </si>
  <si>
    <t>Unidad Local de Desarrollo Social Acosta</t>
  </si>
  <si>
    <t>Unidad Local de Desarrollo Social Desamparados</t>
  </si>
  <si>
    <t>Área Regional de Desarrollo Social Noreste-Amón</t>
  </si>
  <si>
    <t>Provisión alquiler oficina  adicional en Área Regional Noreste y deposito de garantía</t>
  </si>
  <si>
    <t>ARDS Noreste</t>
  </si>
  <si>
    <t>Unidad Local de Desarrollo Social Grecia</t>
  </si>
  <si>
    <t>Unidad Local de Desarrollo Social San Ramón</t>
  </si>
  <si>
    <t>ARDS Alajuela</t>
  </si>
  <si>
    <t>Unidad Local de Desarrollo Social Los Santos</t>
  </si>
  <si>
    <t>Unidad Local de Desarrollo Social Turrialba</t>
  </si>
  <si>
    <t xml:space="preserve">Previsión para nuevo alquiler Los Santos </t>
  </si>
  <si>
    <t>ARDS Cartago</t>
  </si>
  <si>
    <t>Alquiler Local tercer Unidad Local del ARDSH pendiente de autorizar por parte del nivel central.</t>
  </si>
  <si>
    <t>Area Regional de Desarrollo Social Heredia</t>
  </si>
  <si>
    <t>ARDS Heredia</t>
  </si>
  <si>
    <t>Unidad Local de Desarrollo Social Cañas</t>
  </si>
  <si>
    <t>Unidad Local de Desarrollo Social Liberia</t>
  </si>
  <si>
    <t>Unidad Local de Desarrollo Social Nicoya</t>
  </si>
  <si>
    <t>Unidad Local de Desarrollo Social Santa Cruz</t>
  </si>
  <si>
    <t>Área Regional de Desarrollo Social Chorotega</t>
  </si>
  <si>
    <t xml:space="preserve">Previsión para cambio de U.LOCAL CAÑAS-NICOYA  </t>
  </si>
  <si>
    <t>ARDS Chorotega</t>
  </si>
  <si>
    <t>Unidad Local de Desarrollo Social Quepos</t>
  </si>
  <si>
    <t>Prevista para nueva contratación de alquiler de local en Quepos</t>
  </si>
  <si>
    <t>Unidad Local de Desarrollo Social Jicaral</t>
  </si>
  <si>
    <t>Unidad Local de Desarrollo Social Paquera</t>
  </si>
  <si>
    <t>Unidad Local de Desarrollo Social Chomes</t>
  </si>
  <si>
    <t>ARDS Puntarenas</t>
  </si>
  <si>
    <t>Alquiler  en Talamanca</t>
  </si>
  <si>
    <t>Alquiler  en Siquirres</t>
  </si>
  <si>
    <t>Alquiler  en Guapiles</t>
  </si>
  <si>
    <t>Alquiler  en Matina</t>
  </si>
  <si>
    <t>ARDS Huetar Atlántica</t>
  </si>
  <si>
    <t>Alquiler de oficinas en Coto Brus, San Vito.</t>
  </si>
  <si>
    <t xml:space="preserve">Alquiler de oficinas en Osa </t>
  </si>
  <si>
    <t>Alquiler de oficinas en Corredores</t>
  </si>
  <si>
    <t>ARDS Brunca</t>
  </si>
  <si>
    <t>ARDS Huetar Norte</t>
  </si>
  <si>
    <t>Alquiler  de  ULDS Upala</t>
  </si>
  <si>
    <t>Alquiler  de ULDS los Chiles</t>
  </si>
  <si>
    <t xml:space="preserve">Alquiler  de ULDS Guatuso </t>
  </si>
  <si>
    <t>Alquiler  de ARDS Huetar Norte</t>
  </si>
  <si>
    <t>Casa Esquinera Frente al Edificio Central</t>
  </si>
  <si>
    <t>Casa Avancemos</t>
  </si>
  <si>
    <t>Casa Frente Edificio Central</t>
  </si>
  <si>
    <t xml:space="preserve">Mantenimiento preventivo de los vehículos y reparaciones menores </t>
  </si>
  <si>
    <t>Auditoria Interna</t>
  </si>
  <si>
    <t>Mantenimiento preventivo y correctivo de los aires acondicionados</t>
  </si>
  <si>
    <t>Mantenimiento preventivo y correctivo de la fotocopiadora</t>
  </si>
  <si>
    <t>Reparación de ventiladores, sillas, mobiliario, y otros</t>
  </si>
  <si>
    <t>Mantenimiento  anual de licenciamiento para actualización de Software IDEA</t>
  </si>
  <si>
    <t>Reparación de equipo de cómputo, monitores, CPU. Impresoras.</t>
  </si>
  <si>
    <t>Mantenimiento correctivo de  equipo de cocina (refrig, hornos)</t>
  </si>
  <si>
    <t>Ver detalle Cuadro nº3 "Equipo Comunicación"</t>
  </si>
  <si>
    <t>Ver detalle Cuadros nº4, nº6 y nº8</t>
  </si>
  <si>
    <t>Auditoria</t>
  </si>
  <si>
    <t xml:space="preserve">Servicios profesionales en Derecho para asistir a la Auditoría Interna </t>
  </si>
  <si>
    <t>Contratación de la evaluación externa de la calidad de la Auditoría Interna</t>
  </si>
  <si>
    <t xml:space="preserve">Servicios profesionales en Ciencias sociales para asistir a la Auditoría Interna </t>
  </si>
  <si>
    <t>Revisión técnica de vehículos asignados a la A.I.</t>
  </si>
  <si>
    <t>Colocación piso laminado oficina Auditor, Subauditora, y Secretaría de Auditoría</t>
  </si>
  <si>
    <t>Remodelacion oficina Auditoria</t>
  </si>
  <si>
    <t>Auditoria interna</t>
  </si>
  <si>
    <t>Publicación de reglamento Nombramientos Auditoría Interna</t>
  </si>
  <si>
    <t>Fotocopias y otros</t>
  </si>
  <si>
    <t>Ver detalle cuadro nº13 "Impresoras"</t>
  </si>
  <si>
    <t>Impresora alto volumen</t>
  </si>
  <si>
    <t xml:space="preserve">Auditoria </t>
  </si>
  <si>
    <t>Adquisición línea telefónica, servicio de agua y electricidad e internet</t>
  </si>
  <si>
    <t>Servicio e instalación de líneas de internet móvil Data Card</t>
  </si>
  <si>
    <t>Depósito de garantía e instalación</t>
  </si>
  <si>
    <t>Depósito garantía e instalación de Líneas telefónicas</t>
  </si>
  <si>
    <t>ARDS Suroeste</t>
  </si>
  <si>
    <t>(CETAC) Aeris</t>
  </si>
  <si>
    <t>DEC</t>
  </si>
  <si>
    <t>Direccion Empresa Comerciales</t>
  </si>
  <si>
    <t>Direccion Empresas Comerciales</t>
  </si>
  <si>
    <t>Ver detalle cuadros nº2, nº5 y nº7</t>
  </si>
  <si>
    <t>Telefonos</t>
  </si>
  <si>
    <t>Ver detalle Cuadros nº6, nº10 y nº11</t>
  </si>
  <si>
    <t>Estacion de trabajo</t>
  </si>
  <si>
    <t>Estacion de trabajo (Secret)</t>
  </si>
  <si>
    <t>Estac.trabajo (Adm Gen)</t>
  </si>
  <si>
    <t>Menaje sala reuniones</t>
  </si>
  <si>
    <t>Estac. Trabajo (asistente)</t>
  </si>
  <si>
    <t>Sillones recepcion</t>
  </si>
  <si>
    <t>Sillas tosca</t>
  </si>
  <si>
    <t>Mueble de biblioteca</t>
  </si>
  <si>
    <t>Mesa de reuniones</t>
  </si>
  <si>
    <t>Mesa de recepción</t>
  </si>
  <si>
    <t>Ver detalle cuadro nº12  "Equipo Computo"</t>
  </si>
  <si>
    <t>Batería de Respaldo Computadoras</t>
  </si>
  <si>
    <t xml:space="preserve">Router </t>
  </si>
  <si>
    <t>Servidor</t>
  </si>
  <si>
    <t>Conmutador (Switch) para escritorio</t>
  </si>
  <si>
    <t>Bateria para Servidores</t>
  </si>
  <si>
    <t>Monitores y CPUS</t>
  </si>
  <si>
    <t>Coffe Marker</t>
  </si>
  <si>
    <t>Horno Microondas</t>
  </si>
  <si>
    <t xml:space="preserve">Mantenimiento de las Tiendas y Oficinas Administrativas </t>
  </si>
  <si>
    <t>Mantenimiento y reparación de vehículos</t>
  </si>
  <si>
    <t xml:space="preserve">Reparación, Mantenimiento de la Central Telefónica y Equipo de Grabación y Otros </t>
  </si>
  <si>
    <t xml:space="preserve">Reparación y Mantenimiento de Fotocopiadora, Aires Acondicionados  y otros activos. </t>
  </si>
  <si>
    <t>Servicio de soporte técnico en informática</t>
  </si>
  <si>
    <t>Mantenimiento de Equipo de Seguridad y otros</t>
  </si>
  <si>
    <t>Pruebas de Laboratorio de Agua Potable</t>
  </si>
  <si>
    <t xml:space="preserve">Imprevisto  contratos de ingenieria  </t>
  </si>
  <si>
    <t>Consultoría de Auditoría Financiera y Certificación de Inventarios</t>
  </si>
  <si>
    <t>Mejoras al Sistema de punto de ventas.</t>
  </si>
  <si>
    <t>Mantenimiento de zonas verdes, parqueos y otros</t>
  </si>
  <si>
    <t>Limpieza de Oficinas</t>
  </si>
  <si>
    <t>Fumigación y Otros</t>
  </si>
  <si>
    <t>Servicios Administrativos</t>
  </si>
  <si>
    <t>Contrato BCAC (Adm Bodega, Serv Cajeros, Transp Merc, Trám Aduanero) 4.7% Sobre las ventas netas</t>
  </si>
  <si>
    <t xml:space="preserve"> Revisión Técnica Vehículos ( RITEVE )</t>
  </si>
  <si>
    <t>Para instalaciones eléctricas en la Regional y Las Unidades, entre otros.</t>
  </si>
  <si>
    <t>Remodelaciones y Mejoras  de la Unidad Local de Desarrollo Social de Sarapiqui</t>
  </si>
  <si>
    <t>Pruebas de resistencia de materiales, y otras pruebas de ingeniería a realizar durante la Ejecución de las obras de construcciones y remodelaciones en las Áreas Regionales</t>
  </si>
  <si>
    <t>Renovación del sistema eléctrico del ARDS Alajuela</t>
  </si>
  <si>
    <t xml:space="preserve">Ampliación de acceso de vehícular </t>
  </si>
  <si>
    <t>Planta electrica</t>
  </si>
  <si>
    <t>Soplador equipo computo</t>
  </si>
  <si>
    <t>Motor para porton del garaje</t>
  </si>
  <si>
    <t>Maquina para lavar carros</t>
  </si>
  <si>
    <t>Inflador electrico (2 und)</t>
  </si>
  <si>
    <t>Guillotina</t>
  </si>
  <si>
    <t>Etiquetadora</t>
  </si>
  <si>
    <t>Perforadora industriales</t>
  </si>
  <si>
    <t>Destructora de papel</t>
  </si>
  <si>
    <t>Subgerencia Desarrollo Social</t>
  </si>
  <si>
    <t>Servicios Comunitarios</t>
  </si>
  <si>
    <t xml:space="preserve">Destructora de papel </t>
  </si>
  <si>
    <t>Remolque o plataforma rodante</t>
  </si>
  <si>
    <t>Carretilla</t>
  </si>
  <si>
    <t>Televisor 50"</t>
  </si>
  <si>
    <t>Ver detalle cuadros nº2, nº3 y nº5</t>
  </si>
  <si>
    <t>Ampliacion central telefonica</t>
  </si>
  <si>
    <t>Fax</t>
  </si>
  <si>
    <t>Ver detalle cuadros nº2 y nº3</t>
  </si>
  <si>
    <t>Tarjeta ampliación Central Telefónica</t>
  </si>
  <si>
    <t>Ver detalle cuadros nº2, nº4 y nº5</t>
  </si>
  <si>
    <t>Pantalla electrónica</t>
  </si>
  <si>
    <t>DVD</t>
  </si>
  <si>
    <t>Ver detalle cuadros nº2, nº3, nº4 y nº5</t>
  </si>
  <si>
    <t>Central telefonica</t>
  </si>
  <si>
    <t>Diademas inalambricas</t>
  </si>
  <si>
    <t>Telefono de base</t>
  </si>
  <si>
    <t>Telefonos inalambricos</t>
  </si>
  <si>
    <t>Pantalla Electrónica</t>
  </si>
  <si>
    <t>Ver detalle cuadros nº3, nº4 y nº5</t>
  </si>
  <si>
    <t>Camara video</t>
  </si>
  <si>
    <t>Ver detalle cuadros nº2, nº3, nº4 y nº7</t>
  </si>
  <si>
    <t>Pantalla proyectar</t>
  </si>
  <si>
    <t>Pantalla 50"</t>
  </si>
  <si>
    <t>Camaras seguridad</t>
  </si>
  <si>
    <t>Ver detalle cuadros nº2, nº3, nº4, nº5 y nº12</t>
  </si>
  <si>
    <t>Microfono equipo audio</t>
  </si>
  <si>
    <t>Antena para televisor (3 und)</t>
  </si>
  <si>
    <t xml:space="preserve">Pantalla para proyectar ficheros </t>
  </si>
  <si>
    <t>Router</t>
  </si>
  <si>
    <t>Ver detalle cuadro nº2 "Centrales y telefonia"</t>
  </si>
  <si>
    <t>Ver detalle cuadro nº3 "Equipo Comunicación"</t>
  </si>
  <si>
    <t>Accion Social y Adm Insti.(IBS)</t>
  </si>
  <si>
    <t>Atencion a Familias</t>
  </si>
  <si>
    <t>Accion Social y Adm Instituciones (IBS)</t>
  </si>
  <si>
    <t>Atencion a familias</t>
  </si>
  <si>
    <t xml:space="preserve">Puntero láser </t>
  </si>
  <si>
    <t>Puntero láser (3 und)</t>
  </si>
  <si>
    <t>Ver detalle cuadros nº1, nº4, nº6, nº8 y nº11</t>
  </si>
  <si>
    <t>Adquisición e Instalación de Detectores de Metal tipo "puerta" de paso</t>
  </si>
  <si>
    <t>Carro movilizador de expedientes (3 und)</t>
  </si>
  <si>
    <t>Escritorio</t>
  </si>
  <si>
    <t>Mueble aereo</t>
  </si>
  <si>
    <t>Biblioteca metálica</t>
  </si>
  <si>
    <t>Butaca</t>
  </si>
  <si>
    <t>Estante metálico</t>
  </si>
  <si>
    <t>Mesa plegable</t>
  </si>
  <si>
    <t>Estación de Trabajo esquineras y panelería</t>
  </si>
  <si>
    <t>Abanico torre</t>
  </si>
  <si>
    <t>Escritorio tipo secretarial</t>
  </si>
  <si>
    <t>Mesa de computo</t>
  </si>
  <si>
    <t>Sillas ergonómicas</t>
  </si>
  <si>
    <t>Locker metálico</t>
  </si>
  <si>
    <t>Ventiladores de pie</t>
  </si>
  <si>
    <t>Fotocopiadora</t>
  </si>
  <si>
    <t>Ver detalle cuadros  nº6, nº8, nº9 y nº10</t>
  </si>
  <si>
    <t>Mesa de reuniones de la Gerencia Regional de Alajuela</t>
  </si>
  <si>
    <t>Estantes moviles</t>
  </si>
  <si>
    <t>Cambiador para bebés (2 und)</t>
  </si>
  <si>
    <t>Ver detalle cuadros nº1, nº4, nº6, nº8, nº9, º10 y nº11</t>
  </si>
  <si>
    <t>Maquina de escribir eléctrica</t>
  </si>
  <si>
    <t>Abanico</t>
  </si>
  <si>
    <t>Abanico para techo</t>
  </si>
  <si>
    <t>Archivadores</t>
  </si>
  <si>
    <t>Armarios metálico</t>
  </si>
  <si>
    <t>Estantería metálica</t>
  </si>
  <si>
    <t>Mesa para impresora</t>
  </si>
  <si>
    <t>Silla módulo atención</t>
  </si>
  <si>
    <t>Sillas Toscas</t>
  </si>
  <si>
    <t>30</t>
  </si>
  <si>
    <t>Silla ergonómica</t>
  </si>
  <si>
    <t xml:space="preserve">Butaca </t>
  </si>
  <si>
    <t>Base para proteger televisor (3 und)</t>
  </si>
  <si>
    <t>Estación de trabajo en L</t>
  </si>
  <si>
    <t>Estación de trabajo especial</t>
  </si>
  <si>
    <t>Ver detalle cuadros nº1, nº4, nº6, nº10 y nº11</t>
  </si>
  <si>
    <t>Grapadora</t>
  </si>
  <si>
    <t>Estaciones de Trabajo</t>
  </si>
  <si>
    <t>Sillas Ergonómicas</t>
  </si>
  <si>
    <t>Ventiladores de Pie</t>
  </si>
  <si>
    <t>Ver detalle cuadros nº4, nº6, nº8, nº10 y nº11</t>
  </si>
  <si>
    <t>Arturito</t>
  </si>
  <si>
    <t>Mueble para computadora</t>
  </si>
  <si>
    <t>Sillas plegable metálicas</t>
  </si>
  <si>
    <t>Mueble multiusos para archivo con gavetas y puertas corredizas</t>
  </si>
  <si>
    <t>Locker 12 compartimentos</t>
  </si>
  <si>
    <t>Mesa conferencial modular ovalada</t>
  </si>
  <si>
    <t>Escritorio secretarial</t>
  </si>
  <si>
    <t xml:space="preserve">Muebles multiuso </t>
  </si>
  <si>
    <t>Ventilador de pared</t>
  </si>
  <si>
    <t>Aires acondicionados ventanas</t>
  </si>
  <si>
    <t>Aires acondicionados MINI SPLIT</t>
  </si>
  <si>
    <t>Mueble modular aéreo archivo</t>
  </si>
  <si>
    <t>Ver detalle cuadros nº4, nº6, nº8 y nº10</t>
  </si>
  <si>
    <t>Abanicos de pie</t>
  </si>
  <si>
    <t>Aires acondicionados</t>
  </si>
  <si>
    <t>Estantes metálicos</t>
  </si>
  <si>
    <t>Sillas modulo atención</t>
  </si>
  <si>
    <t>Sillas plásticas</t>
  </si>
  <si>
    <t>Mesas plásticas</t>
  </si>
  <si>
    <t>Estación de trabajo</t>
  </si>
  <si>
    <t>Mesa comedor</t>
  </si>
  <si>
    <t>Mueble para microondas</t>
  </si>
  <si>
    <t>Bibliotecas metálicas</t>
  </si>
  <si>
    <t>Fotocopiadoras</t>
  </si>
  <si>
    <t>Ver detalle cuadros nº4, nº6, nº8 y nº11</t>
  </si>
  <si>
    <t>ARDS Huetar Atlantica</t>
  </si>
  <si>
    <t>Butacas</t>
  </si>
  <si>
    <t>Sillas Ergonomicas</t>
  </si>
  <si>
    <t>Archivos</t>
  </si>
  <si>
    <t>Escritorios</t>
  </si>
  <si>
    <t>Sillas Fijas con brazo</t>
  </si>
  <si>
    <t>Mesa Comedor</t>
  </si>
  <si>
    <t>Gabinetes para equipo de computo (5 und)</t>
  </si>
  <si>
    <t>Aire acondicionado para sala de atención al público</t>
  </si>
  <si>
    <t>Fotocopiadora a color</t>
  </si>
  <si>
    <t>Sillas ergonómica secretarial</t>
  </si>
  <si>
    <t>Muebles para Archivo corredizo</t>
  </si>
  <si>
    <t>Ver detalle cuadro nº14 "Plataformas de servicio"</t>
  </si>
  <si>
    <t>PLATAFORMAS DE SERVICIO</t>
  </si>
  <si>
    <t>Ver detalle cuadros nº4, nº3 y nº10</t>
  </si>
  <si>
    <t>Ventilador de pie</t>
  </si>
  <si>
    <t>Grabadora digital</t>
  </si>
  <si>
    <t>Ver detalle cuadro nº6 "Mobiliario de oficina"</t>
  </si>
  <si>
    <t xml:space="preserve">Sillas ergonómicas </t>
  </si>
  <si>
    <t>Armario (melanina)</t>
  </si>
  <si>
    <t xml:space="preserve"> Area de Acción Social y Administración de Instituciones(IBS)</t>
  </si>
  <si>
    <t>Ver detalle cuadros nº6, nº8 y nº10</t>
  </si>
  <si>
    <t>Ver detalle cuadro nº10 "Multifuncionales"</t>
  </si>
  <si>
    <t>Avancemos</t>
  </si>
  <si>
    <t>Línea Estratégica Sistemas de Información e Investigación Social (LESIIS)</t>
  </si>
  <si>
    <t>Mueble multiuso</t>
  </si>
  <si>
    <t>Descansa pie metálico</t>
  </si>
  <si>
    <t>Ver detalle cuadro nº4 "Linea Blanca"</t>
  </si>
  <si>
    <t>Deshumedecedores</t>
  </si>
  <si>
    <t>Camillas para emergencia</t>
  </si>
  <si>
    <t>Botiquines (6 und)</t>
  </si>
  <si>
    <t>Sillas de ruedas (5 und)</t>
  </si>
  <si>
    <t>Botiquines (4 und)</t>
  </si>
  <si>
    <t xml:space="preserve">Pizarra acrílica </t>
  </si>
  <si>
    <t>Pizarras acrílicas</t>
  </si>
  <si>
    <t>Pizarra acrílica y de corcho (4 und)</t>
  </si>
  <si>
    <t>Pizarra acrílica (4 und)</t>
  </si>
  <si>
    <t>Subgerencia de Desarrollo Social</t>
  </si>
  <si>
    <t>Compra de extintor</t>
  </si>
  <si>
    <t>Caja de seguridad</t>
  </si>
  <si>
    <t>Cambiador para bebés (3 und)</t>
  </si>
  <si>
    <t>Instalacion y compra de bomba de agua</t>
  </si>
  <si>
    <t>Ver detalle cuadros nº3, nº4 y nº7</t>
  </si>
  <si>
    <t>Microondas</t>
  </si>
  <si>
    <t>Camara digital</t>
  </si>
  <si>
    <t xml:space="preserve">Sistema de cámaras </t>
  </si>
  <si>
    <t>Compra de extintores  (2 und)</t>
  </si>
  <si>
    <t>Refrigeradora grande</t>
  </si>
  <si>
    <t>Microndas</t>
  </si>
  <si>
    <t>Ver detalle cuadros nº3 y nº4</t>
  </si>
  <si>
    <t>Refrigeradora 2 puertas</t>
  </si>
  <si>
    <t xml:space="preserve">Refrigeradora </t>
  </si>
  <si>
    <t>Extintores de agua y de polvo químico (2 und)</t>
  </si>
  <si>
    <t>Cámara digital</t>
  </si>
  <si>
    <t>Coffee marker</t>
  </si>
  <si>
    <t>Hornos microondas</t>
  </si>
  <si>
    <t>Extintores (8 und)</t>
  </si>
  <si>
    <t>Ver detalle cuadro nº7 "Camaras Vigilancia"</t>
  </si>
  <si>
    <t>Refrigeradoras</t>
  </si>
  <si>
    <t>Alarmas</t>
  </si>
  <si>
    <t>Juego de comedor</t>
  </si>
  <si>
    <t>Refrigeradora uso doméstico</t>
  </si>
  <si>
    <t>Coffee Maker</t>
  </si>
  <si>
    <t>Contratación para  pintar la ULDS Goicoechea internamente</t>
  </si>
  <si>
    <t>Contratación para  pintar la ULDS Desamparados</t>
  </si>
  <si>
    <t>Mantenimiento, reparación  y limpieza de bajantes y canoas de la ARDS Alajuela</t>
  </si>
  <si>
    <t>Limpieza de tanque de captación de agua potable de la Regional</t>
  </si>
  <si>
    <t>Mejoramiento de oficina de Buenos Aires.</t>
  </si>
  <si>
    <t>Mantenimiento de edificios, locales y terrenos</t>
  </si>
  <si>
    <t>Mantenimiento de edificios, locales y otros</t>
  </si>
  <si>
    <t>Mantenimiento preventivo y correctivo de edificios.</t>
  </si>
  <si>
    <t>Recursos imprevistos por cualquier eventualida</t>
  </si>
  <si>
    <t>Mantenimiento preventivo, reparaciones, mejoras, remodelaciones menores en techos, pintura de paredes, reparación del sistema eléctrico u otros.</t>
  </si>
  <si>
    <t>Imprevistos para el mantenimiento de Edificios</t>
  </si>
  <si>
    <t>Reparaciones y mantenimiento del Edificio del Área Regional de Desarrollo Social de Heredia y la ULDS de Heredia</t>
  </si>
  <si>
    <t>Reparación y Mejoras a las instalaciones de la Unidad Local de Desarrollo de Sarapiqui</t>
  </si>
  <si>
    <t>Reparación y mantenimiento del Edificio de la Regional de Alajuela (tuberías y accesorios, paredes, pisos, portones, tanque séptico, tanque de captación de agua potable, canoas y bajantes, entre otros)</t>
  </si>
  <si>
    <t>Reparaciones menores ARDSSO</t>
  </si>
  <si>
    <t>Mantenimiento Preventivo de los Edificios del Área Regional y Unidades locales de Desarrollo Social Acosta, Desamparados, Goicochea y Amón.</t>
  </si>
  <si>
    <t>Desarrollo y Mejoramiento de Servicios Comunitarios</t>
  </si>
  <si>
    <t>Reparación de sistema hidroneumático ( bomba de agua y tanque ) Reparación de planta eléctrica</t>
  </si>
  <si>
    <t>Reparación de sistema hidroneumático ( bomba de agua y tanque )</t>
  </si>
  <si>
    <t>Reparacion de encuadernadoras y trituradoras de papel.</t>
  </si>
  <si>
    <t>Otros (especifique)  Cambio de llantas</t>
  </si>
  <si>
    <t>Mantenimiento de vehículos</t>
  </si>
  <si>
    <t>Reparación Llantas</t>
  </si>
  <si>
    <t>Reparación de vehículos (correctivo y preventivo)</t>
  </si>
  <si>
    <t>Otros (enderezado y pintura y otros artículos para vehículos)</t>
  </si>
  <si>
    <t>Reparación de vehículos (correctivo y preventivo) Reparación LlantasMantenimiento de Vehiculos</t>
  </si>
  <si>
    <t>Reparación, mantenimiento, revisiones preventivas, cambios de aceite, reparación de llantas, entre otros de los vehículos asignados al Área Regional</t>
  </si>
  <si>
    <t>Reparación y mantenimiento de Llantas y otros.</t>
  </si>
  <si>
    <t>Mantenimiento y reparación de Fax</t>
  </si>
  <si>
    <t>Reparación y Mantenimiento Equipos de Grabación Y Audio y otros</t>
  </si>
  <si>
    <t xml:space="preserve">Reparación y mantenimiento Centrales telefónicas y otros </t>
  </si>
  <si>
    <t>Otros (especifique) Teléfonos, Fax y Otros</t>
  </si>
  <si>
    <t xml:space="preserve">Reparación y Mantenimiento Centrales telefónicas </t>
  </si>
  <si>
    <t>reparación mantenimiento fax, teléfonos, video vean y otros</t>
  </si>
  <si>
    <t>Otros (especifique)reproyectores, faxes, telefónos, DVD</t>
  </si>
  <si>
    <t>Reparación y mantenimiento Centrales telefónicas, fax, teléfonos, video beam y otros</t>
  </si>
  <si>
    <t>Reparación y Mantenimiento de Otros (Fax, teléfonos, video beam, DVD, televisores,  entre otros)</t>
  </si>
  <si>
    <t>Reparación y Mantenimiento Centrales telefónicas Reparación y Mantenimiento Equipos de Grabación</t>
  </si>
  <si>
    <t>Mantenimiento y reparación de equipos y mobiliario de oficina</t>
  </si>
  <si>
    <t>Escritorios, archivos, fotocopiadora</t>
  </si>
  <si>
    <t>Mantenimiento de Aire Acondicionado</t>
  </si>
  <si>
    <t>Reparaciones en todo tipo de mobiliario de oficina, archivos, escritorios, sillas, mesas y otros imprevistos.</t>
  </si>
  <si>
    <t>Reparación de Mobiliario y Equipo de Oficina</t>
  </si>
  <si>
    <t>Reparación de Mobiliario y Equipo de Oficina (especifique) sillas, muebles modulares, archivos, estantes, 20 aires acondicionados y otros equipo oficina</t>
  </si>
  <si>
    <t>Reparación de Mobiliario y Equipo de Oficina (especifique) reparación y mantenimiento de archivadores, aires acondicionados, ventiladores, sumadoras, fotocopiadoras, escritorios, sillas, mesas cómputo, otros</t>
  </si>
  <si>
    <t>Reparación de Mobiliario y Equipo de Oficina (especifique): Escritorios, archivadores, aires acondicionados, ventiladores, multifuncionales, sillas, calculadoras.</t>
  </si>
  <si>
    <t>Reparación de Mobiliario y Equipo de Oficina (sillas, archivos metálicos, estantería, fotocopiadora, aires acondicionados, ventiladores, mesas, entre otros.)</t>
  </si>
  <si>
    <t>Reparación de mobiliario y equipo de oficina (archivadores, calculadoras, ventiladores, fotocopiadora, escritorios, sillas, sumadoras, Mantenimiento y reparación de aires acondicionados, y otros.)</t>
  </si>
  <si>
    <t xml:space="preserve"> Área de Acción Social y Administración de Instituciones(IBS)</t>
  </si>
  <si>
    <t xml:space="preserve">Reparación de  equipo de computo </t>
  </si>
  <si>
    <t>Mantenimiento y reparación preventivas y habituales de computadoras</t>
  </si>
  <si>
    <t>Reparación de Impresoras y otros</t>
  </si>
  <si>
    <t>Reparación de monitores, impresoras y CPU</t>
  </si>
  <si>
    <t>Reparaciones y mantenimiento de equipo de cómputo diversos</t>
  </si>
  <si>
    <t>Servicios Técnico para el mantenimiento correctivo de equipo de computo y redes de datos</t>
  </si>
  <si>
    <t>Mantenimiento y reparación de equipos de computo y sistemas</t>
  </si>
  <si>
    <t xml:space="preserve">Mantenimiento y reparación de UPS, computadoras y auxiliares. </t>
  </si>
  <si>
    <t>Reparaciones de impresoras y computadoras.</t>
  </si>
  <si>
    <t>Reparación de equipo de cómputo (monitores, impresoras y otros)</t>
  </si>
  <si>
    <t>Área de Acción Social y Administración de Instituciones(IBS)</t>
  </si>
  <si>
    <t>Mantenimiento y reparación de otros equipos</t>
  </si>
  <si>
    <t xml:space="preserve">Mantenimiento y reparación de electrodomésticos </t>
  </si>
  <si>
    <t>Mantenimiento y reparación de Extintores, alarmas, rótulos y otros imprevistos.</t>
  </si>
  <si>
    <t xml:space="preserve">Mantenimiento y reparación de microondas refrigeradoras cocina cámaras y otros   </t>
  </si>
  <si>
    <t>Mantenimiento y Reparación de mobiliario y equipo no contemplado en su partidas anteriores.</t>
  </si>
  <si>
    <t>Reparación de : microondas, refrigeradoras,  y otros</t>
  </si>
  <si>
    <t>Reparación y mantenimiento de cámara fotográfica, cocina, refrigeradora, horno microonda y otros</t>
  </si>
  <si>
    <t>Reparación y mantenimiento de cámara digital, aspiradoras, microndas.</t>
  </si>
  <si>
    <t>Mantenimiento y reparación  refrigeradora, microondas, cocina eléctrica, cámara digital, entre otros.</t>
  </si>
  <si>
    <t xml:space="preserve">Reparación y Mantenimiento de Cámaras, entre otros </t>
  </si>
  <si>
    <t>Reparación de equipo de uso doméstico (cocina, microondas, refrigeradora)</t>
  </si>
  <si>
    <t>Mantenimiento y reparación sistema de alarma del cedes Acosta y sistema de alarma de vehículos y otros.</t>
  </si>
  <si>
    <t>Atención a Familias</t>
  </si>
  <si>
    <t xml:space="preserve">Subgerencia de Desarrollo Social </t>
  </si>
  <si>
    <t xml:space="preserve">Publicaciones en la gaceta de Instructivos a solicitud de la Auditoria del IMAS                        </t>
  </si>
  <si>
    <t>Desplegable de información de requisitos y trámites.</t>
  </si>
  <si>
    <t xml:space="preserve">Brochures, confección de rótulos de Información </t>
  </si>
  <si>
    <t>Rótulos  Informativos</t>
  </si>
  <si>
    <t>Divulgación y comunicación de información a nivel regional</t>
  </si>
  <si>
    <t>Preparación e Guiones, cuñas, avisos en medios de comunicación de  Masiva y otros</t>
  </si>
  <si>
    <t>Elaboración de planificadores para talleres grupales</t>
  </si>
  <si>
    <t>Brochures y otros</t>
  </si>
  <si>
    <t xml:space="preserve">Contratar alguna publicación para dar a conocimiento de la población sobre nuestro quehacer </t>
  </si>
  <si>
    <t xml:space="preserve">Avisos radiales </t>
  </si>
  <si>
    <t>Anuncios , Cuñas y avisos y otros.</t>
  </si>
  <si>
    <t xml:space="preserve">Confección de mantas publicitarias para información de los programas sociales o actividades de la Regional </t>
  </si>
  <si>
    <t xml:space="preserve">Anuncios y avisos por medio de comunicación masiva a la ciudadanía Puntarenense sobre los Programas Sociales </t>
  </si>
  <si>
    <t xml:space="preserve">Para divulgación de los programas institucionales </t>
  </si>
  <si>
    <t>Rótulo Luminoso</t>
  </si>
  <si>
    <t>Cuñas y avisos radiales y  prensa escrita</t>
  </si>
  <si>
    <t>Contratación para documentar por medio de  videos el trabajo regional  del  ARDS Noreste</t>
  </si>
  <si>
    <t>Servicios de  Impresión de Formularios, Folletos, Documentos y Otros</t>
  </si>
  <si>
    <t xml:space="preserve">Servicio de impresión de Carpetas para expedientes                                             </t>
  </si>
  <si>
    <t>Impresión y encuadernación de manuales</t>
  </si>
  <si>
    <t xml:space="preserve">Impresión de papelería necesaria para convocatorias </t>
  </si>
  <si>
    <t xml:space="preserve">Impresión de Formularios, instrumentos y normativa varia </t>
  </si>
  <si>
    <t>Fotocopiado, impresión y otros</t>
  </si>
  <si>
    <t>Fotocopiado, Empastes y otros</t>
  </si>
  <si>
    <t>Comprobantes de Ingresos y Egresos, Encuadernación de documentos, formularios y cheques.</t>
  </si>
  <si>
    <t xml:space="preserve">Reproducción de documentos </t>
  </si>
  <si>
    <t>Fotocopiado e impresión de documentos de interés regional impresión de documentos para divulgación del quehacer institucional.</t>
  </si>
  <si>
    <t>Servicio de impresión, encuadernación y otros.</t>
  </si>
  <si>
    <t>Fotocopias, encuadernación e impresión de formularios, empastes de documentos institucionales y otros.</t>
  </si>
  <si>
    <t>Fotocopias, impresión de formularios y otros</t>
  </si>
  <si>
    <t>impresión de afiches, banner, mantas para anunciar actividades que se gestan a nivel del Área Regional,</t>
  </si>
  <si>
    <t>Fotocopia, encuadernación e impresión de formularios, empastes de documentos institucionales, Elaboración de sellos y otros</t>
  </si>
  <si>
    <t>Pago de servicios médicos de algún compañero que lo necesite en el trascurso de una gira</t>
  </si>
  <si>
    <t xml:space="preserve">Servicio de laboratorio </t>
  </si>
  <si>
    <t>Análisis de Agua potable del Área Regional y Unidades Locales de Alajuela, Grecia y San Ramón.</t>
  </si>
  <si>
    <t xml:space="preserve">Para la realización de pruebas de potabilidad del agua que se consume. Se requiere realizar al menos tres pruebas anuales. </t>
  </si>
  <si>
    <t>Análisis bacteriológicos del agua</t>
  </si>
  <si>
    <t xml:space="preserve">Contratación de estudio necesarios para la construcción de local en la ULDS de Los Chiles </t>
  </si>
  <si>
    <t>Se requiere de un estudio de un Profesional en Ingeniería Eléctrica, para solucionar el problemas de las cargas eléctricas, de la Gerencia Regional de Limón y Cedes Regionales.</t>
  </si>
  <si>
    <t>Consultoría para planos de construcción de la Unidad Local de San Ramón</t>
  </si>
  <si>
    <t xml:space="preserve">Se requiere la contratación de Ingeniero Civil </t>
  </si>
  <si>
    <t>Consultoría para la renovación del sistema eléctrico del Área Regional de Desarrollo Social Alajuela</t>
  </si>
  <si>
    <t>Previsión para ajuste de honorarios de la consultoría para la adaptación y finalización de las edificaciones del ARDS Huetar Atlántica</t>
  </si>
  <si>
    <t>Continuación de Consultoría para la Construcción del Edificio Anexo del ARDS Cartago</t>
  </si>
  <si>
    <t>Pago de ajustes de honorarios consultoría ARDS Cartago</t>
  </si>
  <si>
    <t xml:space="preserve">Para brindar el servicio de aseo y limpieza de las instalaciones de las diferentes oficinas </t>
  </si>
  <si>
    <t>Recarga de extintores</t>
  </si>
  <si>
    <t>Servicio de traslado de aire acondicionado</t>
  </si>
  <si>
    <t>Servicio de instalación de llavines y cerrajería</t>
  </si>
  <si>
    <t>Servicio de fontanería y otros</t>
  </si>
  <si>
    <t>Servicio de contratación ocasional de personas para realizar trabajo de carga y descarga de materiales</t>
  </si>
  <si>
    <t>Servicio de apertura de cajas fuertes y otras cerraduras</t>
  </si>
  <si>
    <t>Parqueo ocasional</t>
  </si>
  <si>
    <t>Limpieza de Jardines y Confección de los mismos</t>
  </si>
  <si>
    <t>Copias de llaves y otros</t>
  </si>
  <si>
    <t>Chapias</t>
  </si>
  <si>
    <t>Servicios de Jardinería y otros servicios misceláneos.</t>
  </si>
  <si>
    <t>Parqueos ocasionales, rótulos, copias de llaves, chapea áreas verdes, reparación persianas, recarga de extintor, cerrajería y otros similares.</t>
  </si>
  <si>
    <t>Instalación de alarmas en las unidades locales</t>
  </si>
  <si>
    <t>Gastos por concepto de servicios contratados con físicas o jurídicas para que realicen trabajos específicos de apoyo a las actividades sustantivas de la institución tales como : chapea áreas verdes, hiervizar áreas verdes, carga extintores, instalación muebles, aseo y limpieza especifico, de confección,  polarizado vidrios, duplicado de llaves, y otros trabajos misceláneos.</t>
  </si>
  <si>
    <t>Chapia y mantenimiento de terrenos de jurisdicción propiedad imas</t>
  </si>
  <si>
    <t>Limpieza y Chapia de zonas verdes instalación de llavines y cerrajeria,duplicados de llaves ,recarga extintores, lavado de cortina y persianas,cofecciones de rotulos,mantenimiento y limpieza de canoas y bajantes, servicios de fonteneria,cofecciones de cortinas y otros servicios.</t>
  </si>
  <si>
    <t>Limpieza de zonas verdes de la Unidad Local de Desarrollo de Sarapiquí.</t>
  </si>
  <si>
    <t>Pago de Parqueos de Vehículos Institucionales</t>
  </si>
  <si>
    <t>Reacomodo de muebles de Profesionales Ejecutores</t>
  </si>
  <si>
    <t>Copia de llaves, instalación de cortinas, llavines,  rótulos, confección de rótulos, combinación de caja fuerte, parqueos, reparación persianas, entre otros</t>
  </si>
  <si>
    <t>Limpieza  y arreglo de jardines</t>
  </si>
  <si>
    <t>Lavado de cortinas del Área Regional y las Unidades Locales de Alajuela, Grecia y San Ramón.</t>
  </si>
  <si>
    <t>Servicio de recarga de los extintores de la ARDS Alajuela y las Unidades Locales de Alajuela, Grecia y San Ramón.</t>
  </si>
  <si>
    <t>Mantenimiento de zonas verdes y jardinería de la Regional y Unidades Locales de Grecia y San Ramón.</t>
  </si>
  <si>
    <t xml:space="preserve">Para cubrir vigilancia y limpieza  de eventos como ferias de producción regional , reuniones de personal y otros </t>
  </si>
  <si>
    <t xml:space="preserve">Otros Servicios </t>
  </si>
  <si>
    <t>Fumigación</t>
  </si>
  <si>
    <t>Servicio de recarga de extintores o extinguidor</t>
  </si>
  <si>
    <t>Limpieza, corta de césped de los Cedes y copia de llaves</t>
  </si>
  <si>
    <t>Lavado cortinas Cedes</t>
  </si>
  <si>
    <t>Armado de Estaciones de trabajo y otros</t>
  </si>
  <si>
    <t>Revisión Técnica RTV</t>
  </si>
  <si>
    <t xml:space="preserve">Para la revisión técnica vehicular </t>
  </si>
  <si>
    <t>Revisión Técnica de vehículos oficiales de la Regional y las Unidades Locales.</t>
  </si>
  <si>
    <t>Servicio de fumigación, Revisión Técnica RITEVE, Polarizado de vidrios, entre otros en el   Área Regional de Desarrollo Social y Unidades Locales de Desarrollo Social</t>
  </si>
  <si>
    <t>Cambio de combinaciones de archivos de seguridad</t>
  </si>
  <si>
    <t>Revision RITEVE</t>
  </si>
  <si>
    <t>Revisión Técnica RITEVE</t>
  </si>
  <si>
    <t xml:space="preserve">Filmación de videos, vehic a RTV, </t>
  </si>
  <si>
    <t>Revisión Técnica Vehicular</t>
  </si>
  <si>
    <t>Servicio de Fumigación Riteve y Otros</t>
  </si>
  <si>
    <t xml:space="preserve">Servicios de Organización de expedientes </t>
  </si>
  <si>
    <t>Riteve</t>
  </si>
  <si>
    <t>Servicio de fumigación del Área Regional y las Unidades Locales de Alajuela, Grecia y San Ramón.</t>
  </si>
  <si>
    <t>Fumigación de unidades locales de Liberia,Sta Cruz,Nicoya,Cañas y ARDS CHOROTEGA (2 FUMIGACIONES ANUALES)</t>
  </si>
  <si>
    <t>Monitoreo de alarmas</t>
  </si>
  <si>
    <t>Aplicación y digitación de FIS a potenciales beneficiarios</t>
  </si>
  <si>
    <t xml:space="preserve">Contratación de un Centro de Llamadas </t>
  </si>
  <si>
    <t xml:space="preserve">Almacenamiento y Elaboración de Paquetes </t>
  </si>
  <si>
    <t>Bienestar y Promocion Social</t>
  </si>
  <si>
    <t xml:space="preserve">Guillotina </t>
  </si>
  <si>
    <t>Teléfonos compatible central anal.</t>
  </si>
  <si>
    <t xml:space="preserve">Teléfonos compactibles central </t>
  </si>
  <si>
    <t>Centrales telefónicas y sistemas de proyección</t>
  </si>
  <si>
    <t>Subtotal</t>
  </si>
  <si>
    <t>Monto Total</t>
  </si>
  <si>
    <t>CUADRO Nº1</t>
  </si>
  <si>
    <t>Auditoría</t>
  </si>
  <si>
    <t>CUADRO Nº 2</t>
  </si>
  <si>
    <t>ADQUISICIÓN DE EQUIPO DE COMUNICACIÓN</t>
  </si>
  <si>
    <t>CUADRO Nº 3</t>
  </si>
  <si>
    <t>CUADRO Nº 4</t>
  </si>
  <si>
    <t>Dirección de Empresas Comerciales</t>
  </si>
  <si>
    <t>CUADRO Nº 5</t>
  </si>
  <si>
    <t>Mueble de espera</t>
  </si>
  <si>
    <t xml:space="preserve">Mesa para trasladar expedientes </t>
  </si>
  <si>
    <t xml:space="preserve">Sillas ergonómica </t>
  </si>
  <si>
    <t xml:space="preserve">Sillón ergonómico </t>
  </si>
  <si>
    <t xml:space="preserve">Bancas tipo escaño </t>
  </si>
  <si>
    <t>Archivo</t>
  </si>
  <si>
    <t xml:space="preserve">Archivo </t>
  </si>
  <si>
    <t>Sillas  ergonómicas</t>
  </si>
  <si>
    <t>Mesa para computo</t>
  </si>
  <si>
    <t>Sillon ergonomico</t>
  </si>
  <si>
    <t>Sillón ergonómico</t>
  </si>
  <si>
    <t xml:space="preserve">Sillas tosca </t>
  </si>
  <si>
    <t xml:space="preserve">Juego de muebles </t>
  </si>
  <si>
    <t>Mesa Circular</t>
  </si>
  <si>
    <t>Sillon Ergonómico</t>
  </si>
  <si>
    <t>Sillas  Ergonómica</t>
  </si>
  <si>
    <t xml:space="preserve">Archivadores </t>
  </si>
  <si>
    <t>Silla tipo tosca</t>
  </si>
  <si>
    <t>Mesa conferencia</t>
  </si>
  <si>
    <t>CUADRO Nº 7</t>
  </si>
  <si>
    <t>CUADRO Nº 8</t>
  </si>
  <si>
    <t>CUADRO Nº 9</t>
  </si>
  <si>
    <t xml:space="preserve">Fotocopiadora </t>
  </si>
  <si>
    <t>CUADRO Nº 10</t>
  </si>
  <si>
    <t>CUADRO Nº 11</t>
  </si>
  <si>
    <t>ADQUISICIÓN ESTACIONES DE TRABAJO Y MUEBLES MODULARES</t>
  </si>
  <si>
    <t>Router y Switch para redes inst</t>
  </si>
  <si>
    <t>Plataforma de  Servicios  U.L.Goicochea</t>
  </si>
  <si>
    <t>Plataforma de Servicio U. L. Upala</t>
  </si>
  <si>
    <t>Plataforma de Servicio U.L. Santa Cruz</t>
  </si>
  <si>
    <t>CUADRO Nº 14</t>
  </si>
  <si>
    <t>CUADRO Nº 13</t>
  </si>
  <si>
    <t>CUADRO Nº 12</t>
  </si>
  <si>
    <t>Tipo de servicio a contratar:</t>
  </si>
  <si>
    <t>Dirección Empresas Comerciales</t>
  </si>
  <si>
    <t xml:space="preserve">Equipo de Comunicación                   </t>
  </si>
  <si>
    <t xml:space="preserve">Equipo de Transporte                    </t>
  </si>
  <si>
    <t xml:space="preserve">Maquinaria y Equipo de Producción             </t>
  </si>
  <si>
    <t xml:space="preserve">Otros Servicios de Gestión y Apoyo                </t>
  </si>
  <si>
    <t xml:space="preserve">Servicios Generales                                </t>
  </si>
  <si>
    <t xml:space="preserve">Servicios de Desarrollo de Sistemas Informáticos       </t>
  </si>
  <si>
    <t xml:space="preserve">Servicios en Ciencias Económicas y Sociales       </t>
  </si>
  <si>
    <t xml:space="preserve">Servicios de ingeniería         </t>
  </si>
  <si>
    <t xml:space="preserve">Servicios jurídicos          </t>
  </si>
  <si>
    <t xml:space="preserve">Servicios médicos y de laboratorio       </t>
  </si>
  <si>
    <t xml:space="preserve">Equipo de Mobiliario de Oficina              </t>
  </si>
  <si>
    <t xml:space="preserve">Equipo y Programas de Computo        </t>
  </si>
  <si>
    <t xml:space="preserve">Equipo Sanitario, de Laboratorio e Investigación   </t>
  </si>
  <si>
    <t>Equipo y Mobiliario Educacional, Deportivo y Recreativo</t>
  </si>
  <si>
    <t>Maquinaria y Equipo Diverso</t>
  </si>
  <si>
    <t>Mantenimiento de Edificios y Locales</t>
  </si>
  <si>
    <t>Mantenimiento y Reparación de Maquinaria y Equipo de Producción</t>
  </si>
  <si>
    <t>Mantenimiento y Reparación de Equipo Computo y Sistemas</t>
  </si>
  <si>
    <t>Mantenimiento y Reparación de Otros Equipos</t>
  </si>
  <si>
    <t>Edificios</t>
  </si>
  <si>
    <t>Instalaciones</t>
  </si>
  <si>
    <t>Otras Construcciones, Adiciones y Mejoras</t>
  </si>
  <si>
    <t>Bienes Intangibles</t>
  </si>
  <si>
    <t>Direccion de Empresas Comerciales</t>
  </si>
  <si>
    <t>Información</t>
  </si>
  <si>
    <t>Publicidad y Propaganda</t>
  </si>
  <si>
    <t>Publicidad y propaganda</t>
  </si>
  <si>
    <t>Impresión, Encuadernación y Otros</t>
  </si>
  <si>
    <t>Mantenimiento y Reparacion Equipo de Transporte</t>
  </si>
  <si>
    <t>Mantenimiento y Reparacion Equipo de Comunicación</t>
  </si>
  <si>
    <t>Mantenimiento y Reparacion Equipo y Mobiliario de Oficina</t>
  </si>
  <si>
    <t>Mantenimiento y Reparacion Equipo Computo y Sistemas</t>
  </si>
  <si>
    <t>Mantenimiento y Reparacion de Otros Equipos</t>
  </si>
  <si>
    <t>Alquileres de Edificio, locales y terreno</t>
  </si>
  <si>
    <t>Alquileres Equipo de Computo</t>
  </si>
  <si>
    <t xml:space="preserve">Adquisición de Equipo de oficina </t>
  </si>
  <si>
    <t>Adquisición de Centrales y telefonía</t>
  </si>
  <si>
    <t>Adquisición de Equipo de comunicación</t>
  </si>
  <si>
    <t>Adquisición de Equipo de línea blanca</t>
  </si>
  <si>
    <t>Adquisición de Fax</t>
  </si>
  <si>
    <t>Adquisición de Mobiliario de oficina</t>
  </si>
  <si>
    <t>Adquisición de Cámaras de vigilancia</t>
  </si>
  <si>
    <t>Adquisición de Archivos móviles</t>
  </si>
  <si>
    <t>Adquisición de multifunciones</t>
  </si>
  <si>
    <t>Adquisición de muebles modulares</t>
  </si>
  <si>
    <t>Adquisición de Equipo de cómputo</t>
  </si>
  <si>
    <t>Adquisición de Impresoras</t>
  </si>
  <si>
    <t>Adquisición de Plataformas de Servicio</t>
  </si>
  <si>
    <t>CUADRO Nº</t>
  </si>
  <si>
    <t>CRONOGRAMA PLAN DE COMPRAS 2012</t>
  </si>
  <si>
    <t>**Adquisiciones no programadas</t>
  </si>
  <si>
    <t>Pintura y otras reparaciones a edificio de ARDS Chorotega</t>
  </si>
  <si>
    <t>Contar con un profesional en ingeniería en cada una de las ARDS para supervisión de todas las obras de infraestructura que se construyan según el oficio DFOE-SOC-03844 de la CGR comunicado por la Presidencia Ejecutiva mediante oficio PE-1072-06-2011.  Este presupuesto incluye los gastos de viaje y alimentación para ellos.</t>
  </si>
  <si>
    <t>Alquiler temporal de un local para ubicar la ULDES Sarapiquí por un periodo Aproximado de 6 meses en tanto se realizan las mejoras del LOCAL de la ULDSS.</t>
  </si>
  <si>
    <t>Enero</t>
  </si>
  <si>
    <t>Febrero</t>
  </si>
  <si>
    <t>Información del CIRE Y Normativa Institucional</t>
  </si>
  <si>
    <t>marzo</t>
  </si>
  <si>
    <t xml:space="preserve">marzo </t>
  </si>
  <si>
    <t>febrero</t>
  </si>
  <si>
    <t>junio</t>
  </si>
  <si>
    <t>abril</t>
  </si>
  <si>
    <t>Abril</t>
  </si>
  <si>
    <t xml:space="preserve">abril </t>
  </si>
  <si>
    <t>enero</t>
  </si>
  <si>
    <t>mayo</t>
  </si>
  <si>
    <t>febrero-mayo</t>
  </si>
  <si>
    <t>febrero-abril</t>
  </si>
  <si>
    <t>abril-mayo</t>
  </si>
  <si>
    <t xml:space="preserve">febrero </t>
  </si>
  <si>
    <t>marzo-mayo</t>
  </si>
  <si>
    <t>Marzo</t>
  </si>
  <si>
    <t xml:space="preserve">mayo </t>
  </si>
  <si>
    <t>setiembre</t>
  </si>
  <si>
    <t>agosto</t>
  </si>
  <si>
    <t>julio</t>
  </si>
  <si>
    <t>Instalación y adquisición de persianas en oficina de IBS</t>
  </si>
  <si>
    <t>octubre</t>
  </si>
  <si>
    <t>marzo-junio</t>
  </si>
  <si>
    <t>junio-julio</t>
  </si>
  <si>
    <t>abril-junio</t>
  </si>
  <si>
    <t>Recarpeteo asfaltico y construcción y techado perimetral para parqueo de vehículos.</t>
  </si>
  <si>
    <t>Area de Proveeduría Institucional</t>
  </si>
  <si>
    <t>Mayo</t>
  </si>
  <si>
    <t>Licitaciones agrupadas</t>
  </si>
  <si>
    <t>Contratación para  pintar 1ª piso y 2º piso del edificio actualmente alquilado por el ARDS Noreste</t>
  </si>
  <si>
    <t>Instalación eléctrica, telefónica y de cómputo. Mantenimiento preventivo  y reparación de los edificios,  entre otros</t>
  </si>
  <si>
    <t>Instalación y mantenimiento de red eléctrica, telefonicas y redes de datos. Reparaciones de techo, canoas y bajantes, pinturas de pasillos y área de acceso, y otros.</t>
  </si>
  <si>
    <t>Ajuste de honorarios Consultoría req ambientales planos, presupuesto y asesoría para la licitación para la remodelación del Plantel Transportes y Archivo Central</t>
  </si>
  <si>
    <t>Remplazo de instalación Tuberia Electrica</t>
  </si>
  <si>
    <t>Ver detalle Cuadro nº4 "Equipo Comunicación"</t>
  </si>
  <si>
    <t>Ver detalle cuadro nº6 "Mobiliario de Oficina"</t>
  </si>
  <si>
    <t xml:space="preserve">Ver detalle cuadro nº6 "Mobiliario de Oficina" </t>
  </si>
  <si>
    <t>Ver detalle cuadros nº4, nº6 y nº10</t>
  </si>
  <si>
    <t>Ver detalle cuadro nº11 "Mobiliario de Oficina"</t>
  </si>
  <si>
    <t xml:space="preserve">Reparación de vehículos (correctivo y preventivo) </t>
  </si>
  <si>
    <t>Reparaciones Unidad Local de Quepos</t>
  </si>
  <si>
    <t>Reparaciones Unidad Local de Jicaral</t>
  </si>
  <si>
    <t>Reparaciones Unidad Local de Paquera</t>
  </si>
  <si>
    <t>Reparaciones Unidad Local de Chomes</t>
  </si>
  <si>
    <t>Reparaciones Edificios Regional Puntarenas</t>
  </si>
</sst>
</file>

<file path=xl/styles.xml><?xml version="1.0" encoding="utf-8"?>
<styleSheet xmlns="http://schemas.openxmlformats.org/spreadsheetml/2006/main">
  <numFmts count="1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.00"/>
    <numFmt numFmtId="165" formatCode="_(* #,##0.0_);_(* \(#,##0.0\);_(* &quot;-&quot;??_);_(@_)"/>
    <numFmt numFmtId="166" formatCode="#,##0.0"/>
    <numFmt numFmtId="167" formatCode="_-* #,##0.00\ _p_t_a_-;\-* #,##0.00\ _p_t_a_-;_-* &quot;-&quot;??\ _p_t_a_-;_-@_-"/>
    <numFmt numFmtId="168" formatCode="_([$₡-140A]* #,##0.00_);_([$₡-140A]* \(#,##0.00\);_([$₡-140A]* &quot;-&quot;??_);_(@_)"/>
    <numFmt numFmtId="169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9" fontId="0" fillId="0" borderId="0" applyFont="0" applyBorder="0">
      <alignment horizontal="justify" vertical="justify" wrapText="1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" fontId="1" fillId="33" borderId="1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3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center" vertical="justify"/>
    </xf>
    <xf numFmtId="49" fontId="7" fillId="0" borderId="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wrapText="1"/>
    </xf>
    <xf numFmtId="4" fontId="0" fillId="34" borderId="10" xfId="49" applyNumberFormat="1" applyFont="1" applyFill="1" applyBorder="1" applyAlignment="1">
      <alignment horizontal="right" vertical="center" wrapText="1"/>
    </xf>
    <xf numFmtId="0" fontId="0" fillId="34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0" fontId="0" fillId="0" borderId="10" xfId="57" applyFont="1" applyBorder="1" applyAlignment="1">
      <alignment horizontal="center"/>
      <protection/>
    </xf>
    <xf numFmtId="4" fontId="1" fillId="0" borderId="0" xfId="0" applyNumberFormat="1" applyFont="1" applyAlignment="1">
      <alignment/>
    </xf>
    <xf numFmtId="4" fontId="0" fillId="0" borderId="0" xfId="0" applyNumberFormat="1" applyFill="1" applyBorder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0" fillId="0" borderId="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10" xfId="57" applyFont="1" applyFill="1" applyBorder="1" applyAlignment="1">
      <alignment horizontal="center"/>
      <protection/>
    </xf>
    <xf numFmtId="4" fontId="7" fillId="0" borderId="10" xfId="51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168" fontId="6" fillId="0" borderId="0" xfId="0" applyNumberFormat="1" applyFont="1" applyBorder="1" applyAlignment="1">
      <alignment horizontal="right"/>
    </xf>
    <xf numFmtId="44" fontId="1" fillId="0" borderId="0" xfId="54" applyFont="1" applyAlignment="1">
      <alignment/>
    </xf>
    <xf numFmtId="44" fontId="1" fillId="0" borderId="11" xfId="54" applyFont="1" applyBorder="1" applyAlignment="1">
      <alignment/>
    </xf>
    <xf numFmtId="44" fontId="1" fillId="0" borderId="0" xfId="54" applyFont="1" applyBorder="1" applyAlignment="1">
      <alignment horizontal="right"/>
    </xf>
    <xf numFmtId="44" fontId="1" fillId="0" borderId="11" xfId="54" applyFont="1" applyBorder="1" applyAlignment="1">
      <alignment horizontal="right"/>
    </xf>
    <xf numFmtId="0" fontId="5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0" fontId="7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justify"/>
    </xf>
    <xf numFmtId="3" fontId="1" fillId="33" borderId="12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57" applyNumberFormat="1" applyFont="1" applyFill="1" applyBorder="1" applyAlignment="1">
      <alignment horizontal="justify" vertical="justify" wrapText="1"/>
      <protection/>
    </xf>
    <xf numFmtId="4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0" fillId="0" borderId="0" xfId="57" applyNumberFormat="1" applyFill="1" applyBorder="1" applyAlignment="1">
      <alignment horizontal="justify" vertical="justify" wrapText="1"/>
      <protection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57" applyFont="1" applyFill="1" applyBorder="1" applyAlignment="1">
      <alignment wrapText="1"/>
      <protection/>
    </xf>
    <xf numFmtId="0" fontId="0" fillId="0" borderId="10" xfId="57" applyFont="1" applyFill="1" applyBorder="1">
      <alignment/>
      <protection/>
    </xf>
    <xf numFmtId="0" fontId="0" fillId="0" borderId="10" xfId="57" applyNumberFormat="1" applyFont="1" applyFill="1" applyBorder="1" applyAlignment="1">
      <alignment horizontal="justify" vertical="justify" wrapText="1"/>
      <protection/>
    </xf>
    <xf numFmtId="4" fontId="0" fillId="0" borderId="10" xfId="0" applyNumberFormat="1" applyFont="1" applyFill="1" applyBorder="1" applyAlignment="1">
      <alignment/>
    </xf>
    <xf numFmtId="0" fontId="53" fillId="0" borderId="10" xfId="57" applyNumberFormat="1" applyFont="1" applyFill="1" applyBorder="1" applyAlignment="1">
      <alignment horizontal="justify" vertical="justify" wrapText="1"/>
      <protection/>
    </xf>
    <xf numFmtId="0" fontId="53" fillId="0" borderId="10" xfId="57" applyFont="1" applyFill="1" applyBorder="1" applyAlignment="1">
      <alignment horizontal="justify" vertical="justify" wrapText="1"/>
      <protection/>
    </xf>
    <xf numFmtId="0" fontId="9" fillId="0" borderId="10" xfId="57" applyFont="1" applyFill="1" applyBorder="1" applyAlignment="1">
      <alignment horizontal="center" vertical="center"/>
      <protection/>
    </xf>
    <xf numFmtId="4" fontId="0" fillId="0" borderId="10" xfId="51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44" fontId="1" fillId="0" borderId="11" xfId="54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0" fontId="7" fillId="0" borderId="10" xfId="57" applyFont="1" applyFill="1" applyBorder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54" fillId="0" borderId="10" xfId="57" applyNumberFormat="1" applyFont="1" applyFill="1" applyBorder="1" applyAlignment="1">
      <alignment horizontal="justify" vertical="justify" wrapText="1"/>
      <protection/>
    </xf>
    <xf numFmtId="0" fontId="7" fillId="0" borderId="10" xfId="57" applyNumberFormat="1" applyFont="1" applyFill="1" applyBorder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justify" vertical="center" wrapText="1"/>
      <protection/>
    </xf>
    <xf numFmtId="0" fontId="2" fillId="0" borderId="10" xfId="57" applyNumberFormat="1" applyFont="1" applyFill="1" applyBorder="1" applyAlignment="1">
      <alignment horizontal="left" wrapText="1"/>
      <protection/>
    </xf>
    <xf numFmtId="44" fontId="6" fillId="0" borderId="0" xfId="54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4" fontId="6" fillId="0" borderId="0" xfId="54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0" xfId="57" applyNumberFormat="1" applyFont="1" applyFill="1" applyBorder="1" applyAlignment="1">
      <alignment horizontal="left" vertical="justify" wrapText="1"/>
      <protection/>
    </xf>
    <xf numFmtId="44" fontId="6" fillId="0" borderId="0" xfId="54" applyFont="1" applyFill="1" applyBorder="1" applyAlignment="1">
      <alignment horizontal="left"/>
    </xf>
    <xf numFmtId="44" fontId="6" fillId="0" borderId="0" xfId="54" applyFont="1" applyFill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4" fontId="6" fillId="0" borderId="0" xfId="54" applyFont="1" applyBorder="1" applyAlignment="1">
      <alignment/>
    </xf>
    <xf numFmtId="4" fontId="6" fillId="0" borderId="11" xfId="0" applyNumberFormat="1" applyFont="1" applyBorder="1" applyAlignment="1">
      <alignment/>
    </xf>
    <xf numFmtId="44" fontId="6" fillId="0" borderId="11" xfId="54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2" fillId="0" borderId="10" xfId="57" applyNumberFormat="1" applyFont="1" applyFill="1" applyBorder="1" applyAlignment="1">
      <alignment horizontal="justify" vertical="justify" wrapText="1"/>
      <protection/>
    </xf>
    <xf numFmtId="44" fontId="6" fillId="0" borderId="0" xfId="54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0" borderId="10" xfId="57" applyNumberFormat="1" applyFont="1" applyBorder="1" applyAlignment="1">
      <alignment horizontal="left" wrapText="1"/>
      <protection/>
    </xf>
    <xf numFmtId="0" fontId="0" fillId="34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0" fillId="34" borderId="10" xfId="49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4" fontId="0" fillId="0" borderId="10" xfId="49" applyNumberFormat="1" applyFont="1" applyFill="1" applyBorder="1" applyAlignment="1">
      <alignment horizontal="right" vertical="center" wrapText="1"/>
    </xf>
    <xf numFmtId="0" fontId="0" fillId="34" borderId="0" xfId="0" applyNumberForma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 vertical="center"/>
    </xf>
    <xf numFmtId="4" fontId="0" fillId="34" borderId="0" xfId="49" applyNumberFormat="1" applyFont="1" applyFill="1" applyBorder="1" applyAlignment="1">
      <alignment horizontal="right" vertical="center" wrapText="1"/>
    </xf>
    <xf numFmtId="0" fontId="0" fillId="34" borderId="0" xfId="0" applyNumberFormat="1" applyFont="1" applyFill="1" applyBorder="1" applyAlignment="1">
      <alignment horizontal="left" vertical="center" wrapText="1"/>
    </xf>
    <xf numFmtId="0" fontId="0" fillId="0" borderId="0" xfId="57" applyNumberFormat="1" applyFont="1" applyBorder="1" applyAlignment="1">
      <alignment horizontal="left" wrapText="1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4" fontId="0" fillId="0" borderId="0" xfId="49" applyNumberFormat="1" applyFont="1" applyFill="1" applyBorder="1" applyAlignment="1">
      <alignment horizontal="right" vertical="center" wrapText="1"/>
    </xf>
    <xf numFmtId="4" fontId="1" fillId="34" borderId="11" xfId="49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left" vertical="center"/>
    </xf>
    <xf numFmtId="4" fontId="0" fillId="34" borderId="0" xfId="0" applyNumberFormat="1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9" fillId="34" borderId="0" xfId="0" applyFont="1" applyFill="1" applyBorder="1" applyAlignment="1">
      <alignment horizontal="left"/>
    </xf>
    <xf numFmtId="4" fontId="0" fillId="34" borderId="0" xfId="49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4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justify"/>
    </xf>
    <xf numFmtId="0" fontId="9" fillId="0" borderId="0" xfId="61" applyFont="1" applyFill="1" applyBorder="1" applyAlignment="1">
      <alignment horizontal="justify" vertical="center" wrapText="1"/>
      <protection/>
    </xf>
    <xf numFmtId="0" fontId="9" fillId="0" borderId="0" xfId="61" applyNumberFormat="1" applyFont="1" applyFill="1" applyBorder="1" applyAlignment="1">
      <alignment horizontal="left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66" fontId="0" fillId="0" borderId="0" xfId="57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57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2" fillId="0" borderId="10" xfId="60" applyFont="1" applyFill="1" applyBorder="1" applyAlignment="1">
      <alignment horizontal="justify" vertical="center" wrapText="1"/>
      <protection/>
    </xf>
    <xf numFmtId="49" fontId="2" fillId="0" borderId="10" xfId="0" applyNumberFormat="1" applyFont="1" applyFill="1" applyBorder="1" applyAlignment="1">
      <alignment horizontal="center"/>
    </xf>
    <xf numFmtId="0" fontId="2" fillId="0" borderId="10" xfId="60" applyFont="1" applyFill="1" applyBorder="1" applyAlignment="1">
      <alignment horizontal="left" wrapText="1"/>
      <protection/>
    </xf>
    <xf numFmtId="0" fontId="2" fillId="0" borderId="10" xfId="60" applyFont="1" applyFill="1" applyBorder="1" applyAlignment="1">
      <alignment horizontal="justify" vertical="justify" wrapText="1"/>
      <protection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left"/>
    </xf>
    <xf numFmtId="4" fontId="2" fillId="34" borderId="10" xfId="49" applyNumberFormat="1" applyFont="1" applyFill="1" applyBorder="1" applyAlignment="1">
      <alignment/>
    </xf>
    <xf numFmtId="0" fontId="2" fillId="0" borderId="10" xfId="49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justify" vertical="center" wrapText="1"/>
      <protection/>
    </xf>
    <xf numFmtId="0" fontId="2" fillId="0" borderId="10" xfId="57" applyFont="1" applyFill="1" applyBorder="1" applyAlignment="1">
      <alignment horizontal="justify" wrapText="1"/>
      <protection/>
    </xf>
    <xf numFmtId="0" fontId="2" fillId="0" borderId="10" xfId="57" applyFont="1" applyFill="1" applyBorder="1" applyAlignment="1">
      <alignment horizontal="justify" vertical="justify" wrapText="1"/>
      <protection/>
    </xf>
    <xf numFmtId="0" fontId="2" fillId="0" borderId="0" xfId="46" applyFont="1" applyFill="1" applyBorder="1" applyAlignment="1" applyProtection="1">
      <alignment horizontal="justify"/>
      <protection/>
    </xf>
    <xf numFmtId="165" fontId="2" fillId="0" borderId="10" xfId="51" applyNumberFormat="1" applyFont="1" applyFill="1" applyBorder="1" applyAlignment="1">
      <alignment horizontal="justify" vertical="center" wrapText="1"/>
    </xf>
    <xf numFmtId="0" fontId="2" fillId="0" borderId="10" xfId="46" applyFont="1" applyFill="1" applyBorder="1" applyAlignment="1" applyProtection="1">
      <alignment horizontal="justify" vertical="justify" wrapText="1"/>
      <protection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34" borderId="10" xfId="46" applyFont="1" applyFill="1" applyBorder="1" applyAlignment="1" applyProtection="1">
      <alignment horizontal="justify" vertical="top"/>
      <protection/>
    </xf>
    <xf numFmtId="0" fontId="2" fillId="34" borderId="10" xfId="46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horizontal="left" wrapText="1"/>
    </xf>
    <xf numFmtId="4" fontId="2" fillId="34" borderId="0" xfId="0" applyNumberFormat="1" applyFont="1" applyFill="1" applyBorder="1" applyAlignment="1">
      <alignment horizontal="center"/>
    </xf>
    <xf numFmtId="0" fontId="2" fillId="0" borderId="10" xfId="46" applyFont="1" applyBorder="1" applyAlignment="1" applyProtection="1">
      <alignment horizontal="justify"/>
      <protection/>
    </xf>
    <xf numFmtId="4" fontId="2" fillId="0" borderId="10" xfId="0" applyNumberFormat="1" applyFont="1" applyBorder="1" applyAlignment="1">
      <alignment horizontal="center"/>
    </xf>
    <xf numFmtId="0" fontId="2" fillId="0" borderId="10" xfId="57" applyFont="1" applyFill="1" applyBorder="1" applyAlignment="1">
      <alignment wrapText="1"/>
      <protection/>
    </xf>
    <xf numFmtId="0" fontId="2" fillId="0" borderId="0" xfId="57" applyFont="1" applyFill="1" applyBorder="1" applyAlignment="1">
      <alignment wrapText="1"/>
      <protection/>
    </xf>
    <xf numFmtId="165" fontId="2" fillId="0" borderId="10" xfId="51" applyNumberFormat="1" applyFont="1" applyFill="1" applyBorder="1" applyAlignment="1">
      <alignment horizontal="left" vertical="justify" wrapText="1"/>
    </xf>
    <xf numFmtId="4" fontId="2" fillId="34" borderId="14" xfId="0" applyNumberFormat="1" applyFont="1" applyFill="1" applyBorder="1" applyAlignment="1">
      <alignment horizontal="center"/>
    </xf>
    <xf numFmtId="0" fontId="2" fillId="34" borderId="10" xfId="46" applyFont="1" applyFill="1" applyBorder="1" applyAlignment="1" applyProtection="1">
      <alignment horizontal="justify" wrapText="1"/>
      <protection/>
    </xf>
    <xf numFmtId="0" fontId="2" fillId="0" borderId="10" xfId="57" applyFont="1" applyBorder="1" applyAlignment="1">
      <alignment horizontal="left"/>
      <protection/>
    </xf>
    <xf numFmtId="4" fontId="2" fillId="0" borderId="10" xfId="51" applyNumberFormat="1" applyFont="1" applyBorder="1" applyAlignment="1" applyProtection="1">
      <alignment horizontal="center" wrapText="1"/>
      <protection locked="0"/>
    </xf>
    <xf numFmtId="4" fontId="2" fillId="0" borderId="10" xfId="51" applyNumberFormat="1" applyFont="1" applyBorder="1" applyAlignment="1" applyProtection="1">
      <alignment horizontal="right" wrapText="1"/>
      <protection locked="0"/>
    </xf>
    <xf numFmtId="4" fontId="2" fillId="0" borderId="0" xfId="51" applyNumberFormat="1" applyFont="1" applyBorder="1" applyAlignment="1" applyProtection="1">
      <alignment horizontal="center" wrapText="1"/>
      <protection locked="0"/>
    </xf>
    <xf numFmtId="0" fontId="2" fillId="0" borderId="10" xfId="57" applyFont="1" applyFill="1" applyBorder="1" applyAlignment="1">
      <alignment horizontal="left" wrapText="1"/>
      <protection/>
    </xf>
    <xf numFmtId="0" fontId="14" fillId="0" borderId="10" xfId="57" applyFont="1" applyFill="1" applyBorder="1" applyAlignment="1">
      <alignment horizontal="justify" vertical="justify" wrapText="1"/>
      <protection/>
    </xf>
    <xf numFmtId="0" fontId="2" fillId="0" borderId="10" xfId="57" applyFont="1" applyFill="1" applyBorder="1" applyAlignment="1">
      <alignment horizontal="center" wrapText="1"/>
      <protection/>
    </xf>
    <xf numFmtId="1" fontId="2" fillId="0" borderId="10" xfId="57" applyNumberFormat="1" applyFont="1" applyFill="1" applyBorder="1" applyAlignment="1">
      <alignment horizontal="justify" vertical="justify" wrapText="1"/>
      <protection/>
    </xf>
    <xf numFmtId="0" fontId="2" fillId="0" borderId="10" xfId="57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2" fillId="0" borderId="0" xfId="57" applyFont="1" applyFill="1" applyBorder="1" applyAlignment="1">
      <alignment horizontal="left" wrapText="1"/>
      <protection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4" fillId="0" borderId="10" xfId="57" applyNumberFormat="1" applyFont="1" applyFill="1" applyBorder="1" applyAlignment="1">
      <alignment horizontal="justify" vertical="justify" wrapText="1"/>
      <protection/>
    </xf>
    <xf numFmtId="0" fontId="2" fillId="0" borderId="10" xfId="57" applyNumberFormat="1" applyFont="1" applyFill="1" applyBorder="1" applyAlignment="1">
      <alignment horizontal="justify" vertical="justify" wrapText="1"/>
      <protection/>
    </xf>
    <xf numFmtId="0" fontId="2" fillId="0" borderId="0" xfId="57" applyNumberFormat="1" applyFont="1" applyFill="1" applyBorder="1" applyAlignment="1">
      <alignment horizontal="justify" vertical="justify" wrapText="1"/>
      <protection/>
    </xf>
    <xf numFmtId="0" fontId="2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0" fontId="55" fillId="0" borderId="10" xfId="57" applyNumberFormat="1" applyFont="1" applyFill="1" applyBorder="1" applyAlignment="1">
      <alignment horizontal="justify" vertical="justify" wrapText="1"/>
      <protection/>
    </xf>
    <xf numFmtId="4" fontId="2" fillId="34" borderId="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0" xfId="59" applyFont="1" applyFill="1" applyBorder="1" applyAlignment="1">
      <alignment horizontal="justify" vertical="justify" wrapText="1"/>
      <protection/>
    </xf>
    <xf numFmtId="0" fontId="2" fillId="0" borderId="10" xfId="58" applyFont="1" applyFill="1" applyBorder="1" applyAlignment="1">
      <alignment horizontal="justify" vertical="justify" wrapText="1"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5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60" applyFont="1" applyFill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>
      <alignment horizontal="center" vertical="center" wrapText="1"/>
      <protection/>
    </xf>
    <xf numFmtId="0" fontId="13" fillId="33" borderId="12" xfId="0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/>
    </xf>
    <xf numFmtId="4" fontId="13" fillId="33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wrapText="1"/>
    </xf>
    <xf numFmtId="0" fontId="7" fillId="0" borderId="14" xfId="57" applyNumberFormat="1" applyFont="1" applyFill="1" applyBorder="1" applyAlignment="1">
      <alignment horizontal="justify" vertical="justify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57" applyFont="1" applyFill="1" applyBorder="1" applyAlignment="1">
      <alignment horizontal="center" vertical="center"/>
      <protection/>
    </xf>
    <xf numFmtId="4" fontId="7" fillId="0" borderId="14" xfId="51" applyNumberFormat="1" applyFont="1" applyFill="1" applyBorder="1" applyAlignment="1">
      <alignment horizontal="right" wrapText="1"/>
    </xf>
    <xf numFmtId="0" fontId="2" fillId="0" borderId="14" xfId="57" applyFont="1" applyFill="1" applyBorder="1" applyAlignment="1">
      <alignment horizontal="justify" vertical="justify" wrapText="1"/>
      <protection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57" applyFont="1" applyFill="1" applyBorder="1" applyAlignment="1">
      <alignment horizontal="justify" vertical="center" wrapText="1"/>
      <protection/>
    </xf>
    <xf numFmtId="49" fontId="2" fillId="0" borderId="0" xfId="0" applyNumberFormat="1" applyFont="1" applyFill="1" applyBorder="1" applyAlignment="1">
      <alignment horizontal="center"/>
    </xf>
    <xf numFmtId="0" fontId="2" fillId="0" borderId="0" xfId="57" applyFont="1" applyFill="1" applyBorder="1" applyAlignment="1">
      <alignment horizontal="justify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0" xfId="59" applyFont="1" applyFill="1" applyBorder="1" applyAlignment="1">
      <alignment horizontal="justify" vertical="justify" wrapText="1"/>
      <protection/>
    </xf>
    <xf numFmtId="0" fontId="2" fillId="34" borderId="0" xfId="0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left" wrapText="1"/>
    </xf>
    <xf numFmtId="0" fontId="55" fillId="0" borderId="10" xfId="0" applyNumberFormat="1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/>
      <protection/>
    </xf>
    <xf numFmtId="49" fontId="2" fillId="0" borderId="10" xfId="52" applyNumberFormat="1" applyFont="1" applyFill="1" applyBorder="1" applyAlignment="1">
      <alignment horizontal="justify" vertical="center" wrapText="1"/>
    </xf>
    <xf numFmtId="165" fontId="2" fillId="0" borderId="10" xfId="51" applyNumberFormat="1" applyFont="1" applyFill="1" applyBorder="1" applyAlignment="1">
      <alignment horizontal="left" vertical="top" wrapText="1"/>
    </xf>
    <xf numFmtId="0" fontId="2" fillId="0" borderId="15" xfId="46" applyFont="1" applyFill="1" applyBorder="1" applyAlignment="1" applyProtection="1">
      <alignment horizontal="justify" wrapText="1"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46" applyFont="1" applyFill="1" applyBorder="1" applyAlignment="1" applyProtection="1">
      <alignment horizontal="justify"/>
      <protection/>
    </xf>
    <xf numFmtId="49" fontId="2" fillId="0" borderId="10" xfId="51" applyNumberFormat="1" applyFont="1" applyFill="1" applyBorder="1" applyAlignment="1">
      <alignment horizontal="justify" vertical="justify" wrapText="1"/>
    </xf>
    <xf numFmtId="0" fontId="55" fillId="0" borderId="10" xfId="46" applyFont="1" applyFill="1" applyBorder="1" applyAlignment="1" applyProtection="1">
      <alignment horizontal="justify" vertical="justify" wrapText="1"/>
      <protection/>
    </xf>
    <xf numFmtId="49" fontId="2" fillId="0" borderId="10" xfId="45" applyFont="1" applyFill="1" applyBorder="1" applyAlignment="1">
      <alignment horizontal="justify" vertical="justify" wrapText="1"/>
      <protection/>
    </xf>
    <xf numFmtId="0" fontId="2" fillId="0" borderId="0" xfId="57" applyFont="1" applyFill="1" applyBorder="1" applyAlignment="1">
      <alignment horizontal="justify" vertical="justify" wrapText="1"/>
      <protection/>
    </xf>
    <xf numFmtId="166" fontId="0" fillId="0" borderId="0" xfId="59" applyNumberFormat="1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55" fillId="0" borderId="10" xfId="60" applyNumberFormat="1" applyFont="1" applyFill="1" applyBorder="1" applyAlignment="1">
      <alignment horizontal="justify" vertical="center" wrapText="1"/>
      <protection/>
    </xf>
    <xf numFmtId="0" fontId="2" fillId="0" borderId="10" xfId="57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61" applyFont="1" applyFill="1" applyBorder="1" applyAlignment="1">
      <alignment horizontal="justify" vertical="center" wrapText="1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49" fontId="2" fillId="0" borderId="10" xfId="61" applyNumberFormat="1" applyFont="1" applyFill="1" applyBorder="1" applyAlignment="1">
      <alignment horizontal="justify" vertical="center" wrapText="1"/>
      <protection/>
    </xf>
    <xf numFmtId="0" fontId="2" fillId="0" borderId="10" xfId="61" applyFont="1" applyFill="1" applyBorder="1" applyAlignment="1">
      <alignment horizontal="center" wrapText="1"/>
      <protection/>
    </xf>
    <xf numFmtId="0" fontId="2" fillId="0" borderId="10" xfId="61" applyNumberFormat="1" applyFont="1" applyFill="1" applyBorder="1" applyAlignment="1">
      <alignment horizontal="left" vertical="center" wrapText="1"/>
      <protection/>
    </xf>
    <xf numFmtId="166" fontId="2" fillId="0" borderId="10" xfId="61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vertical="justify"/>
    </xf>
    <xf numFmtId="0" fontId="2" fillId="0" borderId="10" xfId="61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61" applyNumberFormat="1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0" borderId="0" xfId="57" applyFont="1" applyFill="1" applyBorder="1" applyAlignment="1">
      <alignment horizontal="center" wrapText="1"/>
      <protection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>
      <alignment horizontal="center" wrapText="1"/>
      <protection/>
    </xf>
    <xf numFmtId="0" fontId="9" fillId="0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 wrapText="1"/>
    </xf>
    <xf numFmtId="0" fontId="2" fillId="0" borderId="0" xfId="57" applyFont="1" applyBorder="1" applyAlignment="1">
      <alignment wrapText="1"/>
      <protection/>
    </xf>
    <xf numFmtId="0" fontId="2" fillId="0" borderId="0" xfId="57" applyNumberFormat="1" applyFont="1" applyFill="1" applyBorder="1" applyAlignment="1">
      <alignment horizontal="left" vertical="center" wrapText="1"/>
      <protection/>
    </xf>
    <xf numFmtId="0" fontId="2" fillId="0" borderId="0" xfId="57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wrapText="1"/>
    </xf>
    <xf numFmtId="4" fontId="2" fillId="0" borderId="10" xfId="46" applyNumberFormat="1" applyFont="1" applyFill="1" applyBorder="1" applyAlignment="1" applyProtection="1">
      <alignment horizontal="justify" vertical="justify" wrapText="1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166" fontId="2" fillId="0" borderId="10" xfId="57" applyNumberFormat="1" applyFont="1" applyFill="1" applyBorder="1" applyAlignment="1">
      <alignment horizontal="center" vertical="center" wrapText="1"/>
      <protection/>
    </xf>
    <xf numFmtId="165" fontId="2" fillId="0" borderId="0" xfId="51" applyNumberFormat="1" applyFont="1" applyFill="1" applyBorder="1" applyAlignment="1">
      <alignment horizontal="left" vertical="top" wrapText="1"/>
    </xf>
    <xf numFmtId="4" fontId="2" fillId="34" borderId="0" xfId="49" applyNumberFormat="1" applyFont="1" applyFill="1" applyBorder="1" applyAlignment="1">
      <alignment/>
    </xf>
    <xf numFmtId="165" fontId="2" fillId="0" borderId="10" xfId="49" applyNumberFormat="1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" fontId="2" fillId="0" borderId="10" xfId="57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vertical="justify"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wrapText="1"/>
      <protection/>
    </xf>
    <xf numFmtId="0" fontId="2" fillId="0" borderId="10" xfId="61" applyFont="1" applyFill="1" applyBorder="1" applyAlignment="1">
      <alignment horizontal="justify" vertical="justify" wrapText="1"/>
      <protection/>
    </xf>
    <xf numFmtId="0" fontId="2" fillId="0" borderId="10" xfId="61" applyFont="1" applyFill="1" applyBorder="1" applyAlignment="1">
      <alignment wrapText="1"/>
      <protection/>
    </xf>
    <xf numFmtId="0" fontId="2" fillId="0" borderId="0" xfId="0" applyFont="1" applyFill="1" applyAlignment="1">
      <alignment horizontal="left"/>
    </xf>
    <xf numFmtId="0" fontId="2" fillId="0" borderId="0" xfId="61" applyFont="1" applyFill="1" applyBorder="1" applyAlignment="1">
      <alignment horizontal="left" vertical="center" wrapText="1"/>
      <protection/>
    </xf>
    <xf numFmtId="0" fontId="2" fillId="0" borderId="0" xfId="61" applyNumberFormat="1" applyFont="1" applyFill="1" applyBorder="1" applyAlignment="1">
      <alignment horizontal="left" wrapText="1"/>
      <protection/>
    </xf>
    <xf numFmtId="49" fontId="2" fillId="0" borderId="10" xfId="61" applyNumberFormat="1" applyFont="1" applyFill="1" applyBorder="1" applyAlignment="1">
      <alignment horizontal="justify" vertical="justify"/>
      <protection/>
    </xf>
    <xf numFmtId="0" fontId="2" fillId="0" borderId="10" xfId="61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wrapText="1"/>
    </xf>
    <xf numFmtId="0" fontId="2" fillId="0" borderId="10" xfId="57" applyFont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59" applyFont="1" applyFill="1" applyBorder="1" applyAlignment="1">
      <alignment horizontal="justify" wrapText="1"/>
      <protection/>
    </xf>
    <xf numFmtId="0" fontId="2" fillId="0" borderId="10" xfId="59" applyFont="1" applyFill="1" applyBorder="1" applyAlignment="1">
      <alignment horizontal="justify" vertical="center" wrapText="1"/>
      <protection/>
    </xf>
    <xf numFmtId="166" fontId="2" fillId="0" borderId="10" xfId="59" applyNumberFormat="1" applyFont="1" applyFill="1" applyBorder="1" applyAlignment="1">
      <alignment wrapText="1"/>
      <protection/>
    </xf>
    <xf numFmtId="166" fontId="2" fillId="0" borderId="10" xfId="0" applyNumberFormat="1" applyFont="1" applyBorder="1" applyAlignment="1">
      <alignment wrapText="1"/>
    </xf>
    <xf numFmtId="0" fontId="2" fillId="0" borderId="10" xfId="58" applyFont="1" applyFill="1" applyBorder="1" applyAlignment="1">
      <alignment horizontal="justify" wrapText="1"/>
      <protection/>
    </xf>
    <xf numFmtId="0" fontId="2" fillId="0" borderId="10" xfId="58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58" applyNumberFormat="1" applyFont="1" applyFill="1" applyBorder="1" applyAlignment="1">
      <alignment horizontal="justify" wrapText="1"/>
      <protection/>
    </xf>
    <xf numFmtId="166" fontId="2" fillId="0" borderId="10" xfId="58" applyNumberFormat="1" applyFont="1" applyFill="1" applyBorder="1" applyAlignment="1">
      <alignment wrapText="1"/>
      <protection/>
    </xf>
    <xf numFmtId="0" fontId="2" fillId="0" borderId="10" xfId="46" applyFont="1" applyFill="1" applyBorder="1" applyAlignment="1" applyProtection="1">
      <alignment horizontal="justify" vertical="center"/>
      <protection/>
    </xf>
    <xf numFmtId="0" fontId="2" fillId="0" borderId="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0" xfId="58" applyFont="1" applyFill="1" applyBorder="1" applyAlignment="1">
      <alignment horizontal="justify" vertical="justify" wrapText="1"/>
      <protection/>
    </xf>
    <xf numFmtId="0" fontId="2" fillId="0" borderId="0" xfId="58" applyFont="1" applyFill="1" applyBorder="1" applyAlignment="1">
      <alignment horizontal="justify" wrapText="1"/>
      <protection/>
    </xf>
    <xf numFmtId="0" fontId="2" fillId="0" borderId="10" xfId="58" applyNumberFormat="1" applyFont="1" applyFill="1" applyBorder="1" applyAlignment="1">
      <alignment horizontal="justify" vertical="center" wrapText="1"/>
      <protection/>
    </xf>
    <xf numFmtId="0" fontId="2" fillId="0" borderId="10" xfId="58" applyNumberFormat="1" applyFont="1" applyFill="1" applyBorder="1" applyAlignment="1">
      <alignment horizontal="left" wrapText="1"/>
      <protection/>
    </xf>
    <xf numFmtId="166" fontId="2" fillId="0" borderId="10" xfId="58" applyNumberFormat="1" applyFont="1" applyFill="1" applyBorder="1" applyAlignment="1">
      <alignment horizontal="justify" vertical="justify" wrapText="1"/>
      <protection/>
    </xf>
    <xf numFmtId="0" fontId="2" fillId="34" borderId="10" xfId="0" applyNumberFormat="1" applyFont="1" applyFill="1" applyBorder="1" applyAlignment="1">
      <alignment horizontal="left" wrapText="1"/>
    </xf>
    <xf numFmtId="4" fontId="2" fillId="0" borderId="10" xfId="58" applyNumberFormat="1" applyFont="1" applyFill="1" applyBorder="1" applyAlignment="1">
      <alignment horizontal="justify" vertical="justify" wrapText="1"/>
      <protection/>
    </xf>
    <xf numFmtId="4" fontId="2" fillId="0" borderId="10" xfId="58" applyNumberFormat="1" applyFont="1" applyFill="1" applyBorder="1" applyAlignment="1">
      <alignment horizontal="justify" vertical="justify"/>
      <protection/>
    </xf>
    <xf numFmtId="0" fontId="2" fillId="0" borderId="0" xfId="0" applyFont="1" applyFill="1" applyBorder="1" applyAlignment="1">
      <alignment vertical="center"/>
    </xf>
    <xf numFmtId="0" fontId="2" fillId="0" borderId="10" xfId="57" applyFont="1" applyFill="1" applyBorder="1">
      <alignment/>
      <protection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166" fontId="2" fillId="0" borderId="0" xfId="57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/>
      <protection/>
    </xf>
    <xf numFmtId="0" fontId="2" fillId="0" borderId="10" xfId="57" applyFont="1" applyFill="1" applyBorder="1" applyAlignment="1">
      <alignment horizontal="justify"/>
      <protection/>
    </xf>
    <xf numFmtId="0" fontId="2" fillId="0" borderId="10" xfId="57" applyFont="1" applyFill="1" applyBorder="1" applyAlignment="1">
      <alignment horizontal="left" vertical="justify" wrapText="1"/>
      <protection/>
    </xf>
    <xf numFmtId="0" fontId="2" fillId="0" borderId="10" xfId="57" applyFont="1" applyFill="1" applyBorder="1" applyAlignment="1">
      <alignment vertical="justify" wrapText="1"/>
      <protection/>
    </xf>
    <xf numFmtId="0" fontId="2" fillId="0" borderId="10" xfId="59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vertical="center"/>
    </xf>
    <xf numFmtId="0" fontId="2" fillId="0" borderId="10" xfId="60" applyNumberFormat="1" applyFont="1" applyFill="1" applyBorder="1" applyAlignment="1">
      <alignment horizontal="left" wrapText="1"/>
      <protection/>
    </xf>
    <xf numFmtId="0" fontId="2" fillId="0" borderId="10" xfId="60" applyNumberFormat="1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right"/>
    </xf>
    <xf numFmtId="0" fontId="1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2" fillId="0" borderId="0" xfId="51" applyNumberFormat="1" applyFont="1" applyFill="1" applyBorder="1" applyAlignment="1">
      <alignment horizontal="justify" vertical="justify" wrapText="1"/>
    </xf>
    <xf numFmtId="0" fontId="2" fillId="0" borderId="14" xfId="58" applyFont="1" applyFill="1" applyBorder="1" applyAlignment="1">
      <alignment horizontal="justify" vertical="justify" wrapText="1"/>
      <protection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58" applyFont="1" applyFill="1" applyBorder="1" applyAlignment="1">
      <alignment horizontal="justify" wrapText="1"/>
      <protection/>
    </xf>
    <xf numFmtId="0" fontId="2" fillId="0" borderId="15" xfId="0" applyFont="1" applyFill="1" applyBorder="1" applyAlignment="1">
      <alignment horizontal="left" wrapText="1"/>
    </xf>
    <xf numFmtId="0" fontId="54" fillId="0" borderId="10" xfId="57" applyNumberFormat="1" applyFont="1" applyFill="1" applyBorder="1" applyAlignment="1">
      <alignment horizontal="left" vertical="justify" wrapText="1"/>
      <protection/>
    </xf>
    <xf numFmtId="0" fontId="0" fillId="0" borderId="10" xfId="0" applyNumberFormat="1" applyFill="1" applyBorder="1" applyAlignment="1">
      <alignment horizontal="left" vertical="center" wrapText="1"/>
    </xf>
    <xf numFmtId="0" fontId="2" fillId="0" borderId="0" xfId="61" applyFont="1" applyFill="1" applyBorder="1" applyAlignment="1">
      <alignment horizontal="justify" vertical="center" wrapText="1"/>
      <protection/>
    </xf>
    <xf numFmtId="0" fontId="2" fillId="0" borderId="0" xfId="61" applyFont="1" applyFill="1" applyBorder="1" applyAlignment="1">
      <alignment horizontal="center" wrapText="1"/>
      <protection/>
    </xf>
    <xf numFmtId="0" fontId="2" fillId="3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14" fillId="0" borderId="0" xfId="57" applyNumberFormat="1" applyFont="1" applyFill="1" applyBorder="1" applyAlignment="1">
      <alignment horizontal="justify" vertical="justify" wrapText="1"/>
      <protection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59" applyFont="1" applyFill="1" applyBorder="1" applyAlignment="1">
      <alignment horizontal="justify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2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Millares 4" xfId="52"/>
    <cellStyle name="Millares 6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</xdr:row>
      <xdr:rowOff>47625</xdr:rowOff>
    </xdr:from>
    <xdr:to>
      <xdr:col>3</xdr:col>
      <xdr:colOff>1028700</xdr:colOff>
      <xdr:row>3</xdr:row>
      <xdr:rowOff>152400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38125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1771650</xdr:colOff>
      <xdr:row>1</xdr:row>
      <xdr:rowOff>66675</xdr:rowOff>
    </xdr:from>
    <xdr:to>
      <xdr:col>7</xdr:col>
      <xdr:colOff>885825</xdr:colOff>
      <xdr:row>4</xdr:row>
      <xdr:rowOff>123825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2860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47625</xdr:rowOff>
    </xdr:from>
    <xdr:to>
      <xdr:col>6</xdr:col>
      <xdr:colOff>895350</xdr:colOff>
      <xdr:row>4</xdr:row>
      <xdr:rowOff>104775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0955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1885950</xdr:colOff>
      <xdr:row>1</xdr:row>
      <xdr:rowOff>38100</xdr:rowOff>
    </xdr:from>
    <xdr:to>
      <xdr:col>6</xdr:col>
      <xdr:colOff>838200</xdr:colOff>
      <xdr:row>4</xdr:row>
      <xdr:rowOff>95250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00025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1952625</xdr:colOff>
      <xdr:row>1</xdr:row>
      <xdr:rowOff>66675</xdr:rowOff>
    </xdr:from>
    <xdr:to>
      <xdr:col>6</xdr:col>
      <xdr:colOff>885825</xdr:colOff>
      <xdr:row>4</xdr:row>
      <xdr:rowOff>123825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2860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95250</xdr:rowOff>
    </xdr:from>
    <xdr:to>
      <xdr:col>6</xdr:col>
      <xdr:colOff>1238250</xdr:colOff>
      <xdr:row>3</xdr:row>
      <xdr:rowOff>152400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525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895350</xdr:colOff>
      <xdr:row>4</xdr:row>
      <xdr:rowOff>57150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61925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895350</xdr:colOff>
      <xdr:row>4</xdr:row>
      <xdr:rowOff>57150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925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1485900</xdr:colOff>
      <xdr:row>0</xdr:row>
      <xdr:rowOff>133350</xdr:rowOff>
    </xdr:from>
    <xdr:to>
      <xdr:col>6</xdr:col>
      <xdr:colOff>857250</xdr:colOff>
      <xdr:row>4</xdr:row>
      <xdr:rowOff>28575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3335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161925</xdr:rowOff>
    </xdr:from>
    <xdr:to>
      <xdr:col>5</xdr:col>
      <xdr:colOff>219075</xdr:colOff>
      <xdr:row>3</xdr:row>
      <xdr:rowOff>142875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61925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</xdr:row>
      <xdr:rowOff>38100</xdr:rowOff>
    </xdr:from>
    <xdr:to>
      <xdr:col>6</xdr:col>
      <xdr:colOff>38100</xdr:colOff>
      <xdr:row>3</xdr:row>
      <xdr:rowOff>38100</xdr:rowOff>
    </xdr:to>
    <xdr:sp>
      <xdr:nvSpPr>
        <xdr:cNvPr id="2" name="2 Conector recto"/>
        <xdr:cNvSpPr>
          <a:spLocks/>
        </xdr:cNvSpPr>
      </xdr:nvSpPr>
      <xdr:spPr>
        <a:xfrm>
          <a:off x="6934200" y="600075"/>
          <a:ext cx="1905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1524000</xdr:colOff>
      <xdr:row>0</xdr:row>
      <xdr:rowOff>76200</xdr:rowOff>
    </xdr:from>
    <xdr:to>
      <xdr:col>5</xdr:col>
      <xdr:colOff>590550</xdr:colOff>
      <xdr:row>3</xdr:row>
      <xdr:rowOff>19050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7620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</xdr:row>
      <xdr:rowOff>38100</xdr:rowOff>
    </xdr:from>
    <xdr:to>
      <xdr:col>5</xdr:col>
      <xdr:colOff>1943100</xdr:colOff>
      <xdr:row>4</xdr:row>
      <xdr:rowOff>38100</xdr:rowOff>
    </xdr:to>
    <xdr:sp>
      <xdr:nvSpPr>
        <xdr:cNvPr id="2" name="3 Conector recto"/>
        <xdr:cNvSpPr>
          <a:spLocks/>
        </xdr:cNvSpPr>
      </xdr:nvSpPr>
      <xdr:spPr>
        <a:xfrm>
          <a:off x="6791325" y="838200"/>
          <a:ext cx="1905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0</xdr:row>
      <xdr:rowOff>76200</xdr:rowOff>
    </xdr:from>
    <xdr:to>
      <xdr:col>6</xdr:col>
      <xdr:colOff>1562100</xdr:colOff>
      <xdr:row>3</xdr:row>
      <xdr:rowOff>142875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7620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781050</xdr:colOff>
      <xdr:row>1</xdr:row>
      <xdr:rowOff>28575</xdr:rowOff>
    </xdr:from>
    <xdr:to>
      <xdr:col>6</xdr:col>
      <xdr:colOff>1676400</xdr:colOff>
      <xdr:row>3</xdr:row>
      <xdr:rowOff>104775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19075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1</xdr:row>
      <xdr:rowOff>38100</xdr:rowOff>
    </xdr:from>
    <xdr:to>
      <xdr:col>6</xdr:col>
      <xdr:colOff>1028700</xdr:colOff>
      <xdr:row>4</xdr:row>
      <xdr:rowOff>9525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2860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104775</xdr:rowOff>
    </xdr:from>
    <xdr:to>
      <xdr:col>6</xdr:col>
      <xdr:colOff>1028700</xdr:colOff>
      <xdr:row>3</xdr:row>
      <xdr:rowOff>76200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171450</xdr:rowOff>
    </xdr:from>
    <xdr:to>
      <xdr:col>6</xdr:col>
      <xdr:colOff>1038225</xdr:colOff>
      <xdr:row>3</xdr:row>
      <xdr:rowOff>142875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7145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142875</xdr:rowOff>
    </xdr:from>
    <xdr:to>
      <xdr:col>6</xdr:col>
      <xdr:colOff>914400</xdr:colOff>
      <xdr:row>4</xdr:row>
      <xdr:rowOff>38100</xdr:rowOff>
    </xdr:to>
    <xdr:pic>
      <xdr:nvPicPr>
        <xdr:cNvPr id="1" name="1 Imagen" descr="im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42875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piedras\Configuraci&#243;n%20local\Archivos%20temporales%20de%20Internet\Content.Outlook\EI0STBFQ\PLAN%20COMPRAS%202012\Actividades%20Centrales%202012----------En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lt;Actividades Centrales"/>
      <sheetName val="Viáti y Pasa"/>
      <sheetName val="Serv Gestion Ap"/>
      <sheetName val="Maq equi y Mob"/>
      <sheetName val="Inf Publici"/>
      <sheetName val="Mant y Rep"/>
      <sheetName val="dietas"/>
      <sheetName val="Edificios"/>
      <sheetName val="Seguros Imas"/>
      <sheetName val="Alquiler Equipo Computo"/>
      <sheetName val="Alquileres"/>
      <sheetName val="serv publ"/>
      <sheetName val="COMB. Y LUBR."/>
      <sheetName val="impuestos"/>
      <sheetName val="Comisiones"/>
      <sheetName val="Bienes Intag "/>
      <sheetName val="Detalle numeracion anexos"/>
      <sheetName val="Hoja1"/>
      <sheetName val="Hoja2"/>
    </sheetNames>
    <sheetDataSet>
      <sheetData sheetId="10">
        <row r="15">
          <cell r="E15">
            <v>1</v>
          </cell>
          <cell r="F15">
            <v>575</v>
          </cell>
        </row>
        <row r="16">
          <cell r="E16">
            <v>11</v>
          </cell>
          <cell r="F16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C1">
      <selection activeCell="C9" sqref="C9"/>
    </sheetView>
  </sheetViews>
  <sheetFormatPr defaultColWidth="11.421875" defaultRowHeight="12.75"/>
  <cols>
    <col min="1" max="1" width="7.00390625" style="0" customWidth="1"/>
    <col min="2" max="2" width="15.7109375" style="92" customWidth="1"/>
    <col min="3" max="3" width="45.7109375" style="23" customWidth="1"/>
    <col min="4" max="4" width="20.7109375" style="2" customWidth="1"/>
  </cols>
  <sheetData>
    <row r="1" ht="15" customHeight="1">
      <c r="A1" s="93" t="s">
        <v>0</v>
      </c>
    </row>
    <row r="2" ht="15" customHeight="1">
      <c r="A2" s="93" t="s">
        <v>59</v>
      </c>
    </row>
    <row r="3" ht="19.5" customHeight="1"/>
    <row r="4" ht="19.5" customHeight="1">
      <c r="C4" s="59" t="s">
        <v>913</v>
      </c>
    </row>
    <row r="5" ht="19.5" customHeight="1">
      <c r="C5" s="230" t="s">
        <v>948</v>
      </c>
    </row>
    <row r="6" ht="19.5" customHeight="1">
      <c r="C6" s="230"/>
    </row>
    <row r="7" spans="2:4" s="91" customFormat="1" ht="19.5" customHeight="1">
      <c r="B7" s="20" t="s">
        <v>912</v>
      </c>
      <c r="C7" s="1" t="s">
        <v>60</v>
      </c>
      <c r="D7" s="1" t="s">
        <v>61</v>
      </c>
    </row>
    <row r="8" spans="2:4" ht="19.5" customHeight="1">
      <c r="B8" s="10" t="s">
        <v>42</v>
      </c>
      <c r="C8" s="57" t="s">
        <v>899</v>
      </c>
      <c r="D8" s="5" t="s">
        <v>935</v>
      </c>
    </row>
    <row r="9" spans="2:4" ht="19.5" customHeight="1">
      <c r="B9" s="10" t="s">
        <v>43</v>
      </c>
      <c r="C9" s="57" t="s">
        <v>900</v>
      </c>
      <c r="D9" s="5" t="s">
        <v>919</v>
      </c>
    </row>
    <row r="10" spans="2:4" ht="19.5" customHeight="1">
      <c r="B10" s="10" t="s">
        <v>44</v>
      </c>
      <c r="C10" s="57" t="s">
        <v>901</v>
      </c>
      <c r="D10" s="5" t="s">
        <v>947</v>
      </c>
    </row>
    <row r="11" spans="2:4" ht="19.5" customHeight="1">
      <c r="B11" s="10" t="s">
        <v>45</v>
      </c>
      <c r="C11" s="57" t="s">
        <v>902</v>
      </c>
      <c r="D11" s="5" t="s">
        <v>947</v>
      </c>
    </row>
    <row r="12" spans="2:4" ht="19.5" customHeight="1">
      <c r="B12" s="10" t="s">
        <v>46</v>
      </c>
      <c r="C12" s="57" t="s">
        <v>903</v>
      </c>
      <c r="D12" s="5" t="s">
        <v>926</v>
      </c>
    </row>
    <row r="13" spans="2:4" ht="19.5" customHeight="1">
      <c r="B13" s="10" t="s">
        <v>47</v>
      </c>
      <c r="C13" s="57" t="s">
        <v>904</v>
      </c>
      <c r="D13" s="5" t="s">
        <v>919</v>
      </c>
    </row>
    <row r="14" spans="2:4" ht="19.5" customHeight="1">
      <c r="B14" s="10" t="s">
        <v>48</v>
      </c>
      <c r="C14" s="57" t="s">
        <v>905</v>
      </c>
      <c r="D14" s="5" t="s">
        <v>935</v>
      </c>
    </row>
    <row r="15" spans="2:4" ht="19.5" customHeight="1">
      <c r="B15" s="10" t="s">
        <v>49</v>
      </c>
      <c r="C15" s="57" t="s">
        <v>58</v>
      </c>
      <c r="D15" s="5" t="s">
        <v>926</v>
      </c>
    </row>
    <row r="16" spans="2:4" ht="19.5" customHeight="1">
      <c r="B16" s="10" t="s">
        <v>50</v>
      </c>
      <c r="C16" s="57" t="s">
        <v>906</v>
      </c>
      <c r="D16" s="5" t="s">
        <v>935</v>
      </c>
    </row>
    <row r="17" spans="2:4" ht="19.5" customHeight="1">
      <c r="B17" s="10" t="s">
        <v>51</v>
      </c>
      <c r="C17" s="57" t="s">
        <v>907</v>
      </c>
      <c r="D17" s="5" t="s">
        <v>947</v>
      </c>
    </row>
    <row r="18" spans="2:4" ht="19.5" customHeight="1">
      <c r="B18" s="10" t="s">
        <v>52</v>
      </c>
      <c r="C18" s="57" t="s">
        <v>908</v>
      </c>
      <c r="D18" s="5" t="s">
        <v>919</v>
      </c>
    </row>
    <row r="19" spans="2:4" ht="19.5" customHeight="1">
      <c r="B19" s="10" t="s">
        <v>53</v>
      </c>
      <c r="C19" s="57" t="s">
        <v>909</v>
      </c>
      <c r="D19" s="5" t="s">
        <v>926</v>
      </c>
    </row>
    <row r="20" spans="2:4" ht="19.5" customHeight="1">
      <c r="B20" s="10" t="s">
        <v>54</v>
      </c>
      <c r="C20" s="57" t="s">
        <v>910</v>
      </c>
      <c r="D20" s="5" t="s">
        <v>919</v>
      </c>
    </row>
    <row r="21" spans="2:4" ht="19.5" customHeight="1">
      <c r="B21" s="10" t="s">
        <v>55</v>
      </c>
      <c r="C21" s="57" t="s">
        <v>911</v>
      </c>
      <c r="D21" s="5" t="s">
        <v>947</v>
      </c>
    </row>
  </sheetData>
  <sheetProtection/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B8:B21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53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0.71875" style="0" customWidth="1"/>
    <col min="2" max="2" width="24.28125" style="0" customWidth="1"/>
    <col min="5" max="5" width="14.00390625" style="0" customWidth="1"/>
    <col min="6" max="6" width="15.8515625" style="0" customWidth="1"/>
    <col min="7" max="7" width="26.7109375" style="0" customWidth="1"/>
    <col min="8" max="8" width="28.140625" style="0" customWidth="1"/>
  </cols>
  <sheetData>
    <row r="2" ht="12.75">
      <c r="B2" s="37" t="s">
        <v>0</v>
      </c>
    </row>
    <row r="3" ht="12.75">
      <c r="B3" s="37" t="s">
        <v>1</v>
      </c>
    </row>
    <row r="5" spans="2:8" ht="12.75">
      <c r="B5" s="28"/>
      <c r="C5" s="28"/>
      <c r="D5" s="28"/>
      <c r="E5" s="533" t="s">
        <v>848</v>
      </c>
      <c r="F5" s="533"/>
      <c r="G5" s="31"/>
      <c r="H5" s="32"/>
    </row>
    <row r="6" spans="2:8" ht="12.75">
      <c r="B6" s="28"/>
      <c r="C6" s="28"/>
      <c r="D6" s="28"/>
      <c r="E6" s="52" t="s">
        <v>140</v>
      </c>
      <c r="F6" s="30"/>
      <c r="G6" s="31"/>
      <c r="H6" s="32"/>
    </row>
    <row r="7" spans="2:8" ht="12.75">
      <c r="B7" s="28"/>
      <c r="C7" s="28"/>
      <c r="D7" s="28"/>
      <c r="E7" s="28"/>
      <c r="F7" s="30"/>
      <c r="G7" s="31"/>
      <c r="H7" s="32"/>
    </row>
    <row r="8" spans="2:8" ht="38.25">
      <c r="B8" s="8" t="s">
        <v>13</v>
      </c>
      <c r="C8" s="8" t="s">
        <v>6</v>
      </c>
      <c r="D8" s="8" t="s">
        <v>10</v>
      </c>
      <c r="E8" s="26" t="s">
        <v>12</v>
      </c>
      <c r="F8" s="14" t="s">
        <v>7</v>
      </c>
      <c r="G8" s="14" t="s">
        <v>8</v>
      </c>
      <c r="H8" s="9" t="s">
        <v>9</v>
      </c>
    </row>
    <row r="9" spans="2:8" ht="12.75">
      <c r="B9" s="145" t="s">
        <v>142</v>
      </c>
      <c r="C9" s="65">
        <v>2</v>
      </c>
      <c r="D9" s="65">
        <v>50103</v>
      </c>
      <c r="E9" s="70">
        <v>100000</v>
      </c>
      <c r="F9" s="70">
        <v>200000</v>
      </c>
      <c r="G9" s="208" t="s">
        <v>34</v>
      </c>
      <c r="H9" s="70" t="s">
        <v>17</v>
      </c>
    </row>
    <row r="10" spans="2:8" ht="12.75">
      <c r="B10" s="207" t="s">
        <v>221</v>
      </c>
      <c r="C10" s="65">
        <v>1</v>
      </c>
      <c r="D10" s="65">
        <v>50199</v>
      </c>
      <c r="E10" s="70">
        <v>2000000</v>
      </c>
      <c r="F10" s="70">
        <v>2000000</v>
      </c>
      <c r="G10" s="208" t="s">
        <v>34</v>
      </c>
      <c r="H10" s="70" t="s">
        <v>16</v>
      </c>
    </row>
    <row r="11" spans="2:8" s="35" customFormat="1" ht="12.75">
      <c r="B11" s="209"/>
      <c r="C11" s="74"/>
      <c r="D11" s="74"/>
      <c r="E11" s="121" t="s">
        <v>819</v>
      </c>
      <c r="F11" s="213">
        <f>SUM(F9:F10)</f>
        <v>2200000</v>
      </c>
      <c r="G11" s="210"/>
      <c r="H11" s="78"/>
    </row>
    <row r="12" spans="2:8" s="35" customFormat="1" ht="12.75">
      <c r="B12" s="209"/>
      <c r="C12" s="74"/>
      <c r="D12" s="74"/>
      <c r="E12" s="78"/>
      <c r="F12" s="78"/>
      <c r="G12" s="210"/>
      <c r="H12" s="78"/>
    </row>
    <row r="13" spans="2:8" s="35" customFormat="1" ht="12.75">
      <c r="B13" s="209"/>
      <c r="C13" s="74"/>
      <c r="D13" s="74"/>
      <c r="E13" s="78"/>
      <c r="F13" s="78"/>
      <c r="G13" s="210"/>
      <c r="H13" s="78"/>
    </row>
    <row r="14" spans="2:8" ht="12.75">
      <c r="B14" s="207" t="s">
        <v>500</v>
      </c>
      <c r="C14" s="65">
        <v>10</v>
      </c>
      <c r="D14" s="65">
        <v>50103</v>
      </c>
      <c r="E14" s="70">
        <v>1000000</v>
      </c>
      <c r="F14" s="70">
        <v>10000000</v>
      </c>
      <c r="G14" s="65" t="s">
        <v>420</v>
      </c>
      <c r="H14" s="70" t="s">
        <v>422</v>
      </c>
    </row>
    <row r="15" spans="2:8" ht="12.75">
      <c r="B15" s="211"/>
      <c r="C15" s="197"/>
      <c r="D15" s="197"/>
      <c r="E15" s="121" t="s">
        <v>819</v>
      </c>
      <c r="F15" s="214">
        <f>SUM(F14)</f>
        <v>10000000</v>
      </c>
      <c r="G15" s="211"/>
      <c r="H15" s="211"/>
    </row>
    <row r="16" spans="2:8" ht="12.75">
      <c r="B16" s="211"/>
      <c r="C16" s="197"/>
      <c r="D16" s="197"/>
      <c r="E16" s="211"/>
      <c r="F16" s="211"/>
      <c r="G16" s="211"/>
      <c r="H16" s="211"/>
    </row>
    <row r="17" spans="2:8" ht="12.75">
      <c r="B17" s="207" t="s">
        <v>500</v>
      </c>
      <c r="C17" s="65">
        <v>3</v>
      </c>
      <c r="D17" s="65">
        <v>50199</v>
      </c>
      <c r="E17" s="70">
        <v>1000000</v>
      </c>
      <c r="F17" s="70">
        <v>3000000</v>
      </c>
      <c r="G17" s="168" t="s">
        <v>814</v>
      </c>
      <c r="H17" s="70" t="s">
        <v>382</v>
      </c>
    </row>
    <row r="18" spans="2:8" ht="12.75">
      <c r="B18" s="212" t="s">
        <v>627</v>
      </c>
      <c r="C18" s="65">
        <v>1</v>
      </c>
      <c r="D18" s="65">
        <v>50199</v>
      </c>
      <c r="E18" s="70">
        <v>3500000</v>
      </c>
      <c r="F18" s="70">
        <v>3500000</v>
      </c>
      <c r="G18" s="168" t="s">
        <v>814</v>
      </c>
      <c r="H18" s="207" t="s">
        <v>357</v>
      </c>
    </row>
    <row r="19" spans="2:8" ht="12.75">
      <c r="B19" s="207" t="s">
        <v>641</v>
      </c>
      <c r="C19" s="65">
        <v>4</v>
      </c>
      <c r="D19" s="65">
        <v>50199</v>
      </c>
      <c r="E19" s="70">
        <v>250000</v>
      </c>
      <c r="F19" s="70">
        <v>1000000</v>
      </c>
      <c r="G19" s="168" t="s">
        <v>814</v>
      </c>
      <c r="H19" s="207" t="s">
        <v>382</v>
      </c>
    </row>
    <row r="20" spans="5:6" ht="12.75">
      <c r="E20" s="121" t="s">
        <v>819</v>
      </c>
      <c r="F20" s="124">
        <f>SUM(F17:F19)</f>
        <v>7500000</v>
      </c>
    </row>
    <row r="21" spans="5:6" ht="13.5" thickBot="1">
      <c r="E21" s="43"/>
      <c r="F21" s="43"/>
    </row>
    <row r="22" spans="5:6" ht="13.5" thickBot="1">
      <c r="E22" s="149" t="s">
        <v>820</v>
      </c>
      <c r="F22" s="125">
        <f>(F11+F15+F20)</f>
        <v>19700000</v>
      </c>
    </row>
    <row r="23" spans="5:6" ht="12.75">
      <c r="E23" s="43"/>
      <c r="F23" s="43"/>
    </row>
    <row r="24" spans="5:6" ht="12.75">
      <c r="E24" s="43"/>
      <c r="F24" s="43"/>
    </row>
    <row r="25" spans="5:6" ht="12.75">
      <c r="E25" s="43"/>
      <c r="F25" s="43"/>
    </row>
    <row r="26" spans="5:6" ht="12.75">
      <c r="E26" s="43"/>
      <c r="F26" s="43"/>
    </row>
    <row r="27" spans="5:6" ht="12.75">
      <c r="E27" s="43"/>
      <c r="F27" s="43"/>
    </row>
    <row r="28" spans="5:6" ht="12.75">
      <c r="E28" s="43"/>
      <c r="F28" s="43"/>
    </row>
    <row r="29" spans="5:6" ht="12.75">
      <c r="E29" s="43"/>
      <c r="F29" s="43"/>
    </row>
    <row r="30" spans="5:6" ht="12.75">
      <c r="E30" s="43"/>
      <c r="F30" s="43"/>
    </row>
    <row r="31" spans="5:6" ht="12.75">
      <c r="E31" s="43"/>
      <c r="F31" s="43"/>
    </row>
    <row r="32" spans="5:6" ht="12.75">
      <c r="E32" s="43"/>
      <c r="F32" s="43"/>
    </row>
    <row r="33" spans="5:6" ht="12.75">
      <c r="E33" s="43"/>
      <c r="F33" s="43"/>
    </row>
    <row r="34" spans="5:6" ht="12.75">
      <c r="E34" s="43"/>
      <c r="F34" s="43"/>
    </row>
    <row r="35" spans="5:6" ht="12.75">
      <c r="E35" s="43"/>
      <c r="F35" s="43"/>
    </row>
    <row r="36" spans="5:6" ht="12.75">
      <c r="E36" s="43"/>
      <c r="F36" s="43"/>
    </row>
    <row r="37" spans="5:6" ht="12.75">
      <c r="E37" s="43"/>
      <c r="F37" s="43"/>
    </row>
    <row r="38" spans="5:6" ht="12.75">
      <c r="E38" s="43"/>
      <c r="F38" s="43"/>
    </row>
    <row r="39" spans="5:6" ht="12.75">
      <c r="E39" s="43"/>
      <c r="F39" s="43"/>
    </row>
    <row r="40" spans="5:6" ht="12.75">
      <c r="E40" s="43"/>
      <c r="F40" s="43"/>
    </row>
    <row r="41" spans="5:6" ht="12.75">
      <c r="E41" s="43"/>
      <c r="F41" s="43"/>
    </row>
    <row r="42" spans="5:6" ht="12.75">
      <c r="E42" s="43"/>
      <c r="F42" s="43"/>
    </row>
    <row r="43" spans="5:6" ht="12.75">
      <c r="E43" s="43"/>
      <c r="F43" s="43"/>
    </row>
    <row r="44" spans="5:6" ht="12.75">
      <c r="E44" s="43"/>
      <c r="F44" s="43"/>
    </row>
    <row r="45" spans="5:6" ht="12.75">
      <c r="E45" s="43"/>
      <c r="F45" s="43"/>
    </row>
    <row r="46" spans="5:6" ht="12.75">
      <c r="E46" s="43"/>
      <c r="F46" s="43"/>
    </row>
    <row r="47" spans="5:6" ht="12.75">
      <c r="E47" s="43"/>
      <c r="F47" s="43"/>
    </row>
    <row r="48" spans="5:6" ht="12.75">
      <c r="E48" s="43"/>
      <c r="F48" s="43"/>
    </row>
    <row r="49" spans="5:6" ht="12.75">
      <c r="E49" s="43"/>
      <c r="F49" s="43"/>
    </row>
    <row r="50" spans="5:6" ht="12.75">
      <c r="E50" s="43"/>
      <c r="F50" s="43"/>
    </row>
    <row r="51" spans="5:6" ht="12.75">
      <c r="E51" s="43"/>
      <c r="F51" s="43"/>
    </row>
    <row r="52" spans="5:6" ht="12.75">
      <c r="E52" s="43"/>
      <c r="F52" s="43"/>
    </row>
    <row r="53" spans="5:6" ht="12.75">
      <c r="E53" s="43"/>
      <c r="F53" s="43"/>
    </row>
  </sheetData>
  <sheetProtection/>
  <mergeCells count="1"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B1">
      <selection activeCell="A25" sqref="A25:IV25"/>
    </sheetView>
  </sheetViews>
  <sheetFormatPr defaultColWidth="11.421875" defaultRowHeight="12.75"/>
  <cols>
    <col min="1" max="1" width="27.28125" style="0" customWidth="1"/>
    <col min="2" max="2" width="9.421875" style="2" customWidth="1"/>
    <col min="3" max="3" width="10.7109375" style="0" customWidth="1"/>
    <col min="4" max="4" width="13.8515625" style="43" customWidth="1"/>
    <col min="5" max="5" width="16.140625" style="43" customWidth="1"/>
    <col min="6" max="6" width="29.140625" style="0" customWidth="1"/>
    <col min="7" max="7" width="31.7109375" style="0" customWidth="1"/>
  </cols>
  <sheetData>
    <row r="1" spans="1:7" ht="12.75">
      <c r="A1" s="37" t="s">
        <v>0</v>
      </c>
      <c r="C1" s="2"/>
      <c r="D1" s="41"/>
      <c r="E1" s="3"/>
      <c r="F1" s="11"/>
      <c r="G1" s="21"/>
    </row>
    <row r="2" spans="1:7" ht="12.75">
      <c r="A2" s="37" t="s">
        <v>1</v>
      </c>
      <c r="C2" s="2"/>
      <c r="D2" s="41"/>
      <c r="E2" s="3"/>
      <c r="F2" s="11"/>
      <c r="G2" s="21"/>
    </row>
    <row r="3" spans="1:7" ht="12.75">
      <c r="A3" s="37"/>
      <c r="C3" s="2"/>
      <c r="D3" s="41"/>
      <c r="E3" s="3"/>
      <c r="F3" s="11"/>
      <c r="G3" s="21"/>
    </row>
    <row r="4" spans="1:7" ht="12.75">
      <c r="A4" s="37"/>
      <c r="C4" s="2"/>
      <c r="D4" s="535" t="s">
        <v>849</v>
      </c>
      <c r="E4" s="535"/>
      <c r="F4" s="11"/>
      <c r="G4" s="21"/>
    </row>
    <row r="5" spans="1:7" ht="12.75">
      <c r="A5" s="38"/>
      <c r="C5" s="15"/>
      <c r="D5" s="15" t="s">
        <v>25</v>
      </c>
      <c r="E5" s="15"/>
      <c r="F5" s="15"/>
      <c r="G5" s="15"/>
    </row>
    <row r="6" spans="1:7" ht="12.75">
      <c r="A6" s="38"/>
      <c r="C6" s="2"/>
      <c r="D6" s="42"/>
      <c r="E6" s="3"/>
      <c r="F6" s="11"/>
      <c r="G6" s="21"/>
    </row>
    <row r="7" spans="1:7" ht="24.75" customHeight="1">
      <c r="A7" s="81" t="s">
        <v>13</v>
      </c>
      <c r="B7" s="60" t="s">
        <v>6</v>
      </c>
      <c r="C7" s="60" t="s">
        <v>10</v>
      </c>
      <c r="D7" s="79" t="s">
        <v>12</v>
      </c>
      <c r="E7" s="63" t="s">
        <v>7</v>
      </c>
      <c r="F7" s="62" t="s">
        <v>8</v>
      </c>
      <c r="G7" s="63" t="s">
        <v>9</v>
      </c>
    </row>
    <row r="8" spans="1:7" ht="12.75">
      <c r="A8" s="71" t="s">
        <v>24</v>
      </c>
      <c r="B8" s="66">
        <v>1</v>
      </c>
      <c r="C8" s="66">
        <v>50104</v>
      </c>
      <c r="D8" s="85">
        <v>700000</v>
      </c>
      <c r="E8" s="85">
        <v>700000</v>
      </c>
      <c r="F8" s="69" t="s">
        <v>34</v>
      </c>
      <c r="G8" s="71" t="s">
        <v>147</v>
      </c>
    </row>
    <row r="9" spans="1:7" ht="12.75">
      <c r="A9" s="71" t="s">
        <v>24</v>
      </c>
      <c r="B9" s="66">
        <v>1</v>
      </c>
      <c r="C9" s="66">
        <v>50104</v>
      </c>
      <c r="D9" s="85">
        <v>2500000</v>
      </c>
      <c r="E9" s="85">
        <v>2500000</v>
      </c>
      <c r="F9" s="69" t="s">
        <v>34</v>
      </c>
      <c r="G9" s="71" t="s">
        <v>16</v>
      </c>
    </row>
    <row r="10" spans="1:7" ht="12.75">
      <c r="A10" s="71" t="s">
        <v>24</v>
      </c>
      <c r="B10" s="66">
        <v>1</v>
      </c>
      <c r="C10" s="66">
        <v>50104</v>
      </c>
      <c r="D10" s="85">
        <v>1500000</v>
      </c>
      <c r="E10" s="85">
        <v>1500000</v>
      </c>
      <c r="F10" s="69" t="s">
        <v>34</v>
      </c>
      <c r="G10" s="64" t="s">
        <v>17</v>
      </c>
    </row>
    <row r="11" spans="1:7" ht="12.75">
      <c r="A11" s="73"/>
      <c r="B11" s="77"/>
      <c r="C11" s="77"/>
      <c r="D11" s="191" t="s">
        <v>819</v>
      </c>
      <c r="E11" s="217">
        <f>SUM(E8:E10)</f>
        <v>4700000</v>
      </c>
      <c r="F11" s="77"/>
      <c r="G11" s="73"/>
    </row>
    <row r="12" spans="1:7" s="4" customFormat="1" ht="12.75">
      <c r="A12" s="115"/>
      <c r="B12" s="74"/>
      <c r="C12" s="115"/>
      <c r="D12" s="115"/>
      <c r="E12" s="86"/>
      <c r="F12" s="77"/>
      <c r="G12" s="73"/>
    </row>
    <row r="13" spans="1:7" ht="12.75">
      <c r="A13" s="73"/>
      <c r="B13" s="77"/>
      <c r="C13" s="77"/>
      <c r="D13" s="86"/>
      <c r="E13" s="86"/>
      <c r="F13" s="77"/>
      <c r="G13" s="73"/>
    </row>
    <row r="14" spans="1:7" ht="12.75">
      <c r="A14" s="71" t="s">
        <v>24</v>
      </c>
      <c r="B14" s="66">
        <v>1</v>
      </c>
      <c r="C14" s="66">
        <v>50199</v>
      </c>
      <c r="D14" s="85">
        <v>500000</v>
      </c>
      <c r="E14" s="85">
        <v>500000</v>
      </c>
      <c r="F14" s="66" t="s">
        <v>401</v>
      </c>
      <c r="G14" s="64" t="s">
        <v>392</v>
      </c>
    </row>
    <row r="15" spans="1:7" s="35" customFormat="1" ht="12.75">
      <c r="A15" s="73"/>
      <c r="B15" s="77"/>
      <c r="C15" s="77"/>
      <c r="D15" s="191" t="s">
        <v>819</v>
      </c>
      <c r="E15" s="217">
        <f>SUM(E14)</f>
        <v>500000</v>
      </c>
      <c r="F15" s="77"/>
      <c r="G15" s="73"/>
    </row>
    <row r="16" spans="1:7" s="35" customFormat="1" ht="12.75">
      <c r="A16" s="73"/>
      <c r="B16" s="77"/>
      <c r="C16" s="77"/>
      <c r="D16" s="86"/>
      <c r="E16" s="86"/>
      <c r="F16" s="77"/>
      <c r="G16" s="73"/>
    </row>
    <row r="17" spans="1:7" ht="12.75">
      <c r="A17" s="64" t="s">
        <v>24</v>
      </c>
      <c r="B17" s="66">
        <v>3</v>
      </c>
      <c r="C17" s="66">
        <v>50104</v>
      </c>
      <c r="D17" s="85">
        <v>875000</v>
      </c>
      <c r="E17" s="85">
        <v>2625000</v>
      </c>
      <c r="F17" s="168" t="s">
        <v>814</v>
      </c>
      <c r="G17" s="64" t="s">
        <v>350</v>
      </c>
    </row>
    <row r="18" spans="1:7" s="4" customFormat="1" ht="12.75">
      <c r="A18" s="113" t="s">
        <v>24</v>
      </c>
      <c r="B18" s="65">
        <v>3</v>
      </c>
      <c r="C18" s="65">
        <v>50104</v>
      </c>
      <c r="D18" s="113">
        <v>733330</v>
      </c>
      <c r="E18" s="85">
        <v>2199990</v>
      </c>
      <c r="F18" s="168" t="s">
        <v>814</v>
      </c>
      <c r="G18" s="64" t="s">
        <v>353</v>
      </c>
    </row>
    <row r="19" spans="1:7" s="4" customFormat="1" ht="12.75">
      <c r="A19" s="114" t="s">
        <v>24</v>
      </c>
      <c r="B19" s="66">
        <v>2</v>
      </c>
      <c r="C19" s="65">
        <v>50104</v>
      </c>
      <c r="D19" s="216">
        <v>1500000</v>
      </c>
      <c r="E19" s="85">
        <v>3000000</v>
      </c>
      <c r="F19" s="168" t="s">
        <v>814</v>
      </c>
      <c r="G19" s="71" t="s">
        <v>357</v>
      </c>
    </row>
    <row r="20" spans="1:7" s="4" customFormat="1" ht="12.75">
      <c r="A20" s="64" t="s">
        <v>566</v>
      </c>
      <c r="B20" s="66">
        <v>3</v>
      </c>
      <c r="C20" s="65">
        <v>50104</v>
      </c>
      <c r="D20" s="216">
        <v>300000</v>
      </c>
      <c r="E20" s="85">
        <v>900000</v>
      </c>
      <c r="F20" s="168" t="s">
        <v>814</v>
      </c>
      <c r="G20" s="71" t="s">
        <v>367</v>
      </c>
    </row>
    <row r="21" spans="1:7" s="4" customFormat="1" ht="12.75">
      <c r="A21" s="64" t="s">
        <v>567</v>
      </c>
      <c r="B21" s="66">
        <v>6</v>
      </c>
      <c r="C21" s="65">
        <v>50104</v>
      </c>
      <c r="D21" s="216">
        <v>500000</v>
      </c>
      <c r="E21" s="85">
        <v>3000000</v>
      </c>
      <c r="F21" s="168" t="s">
        <v>814</v>
      </c>
      <c r="G21" s="71" t="s">
        <v>367</v>
      </c>
    </row>
    <row r="22" spans="1:7" s="4" customFormat="1" ht="12.75">
      <c r="A22" s="64" t="s">
        <v>566</v>
      </c>
      <c r="B22" s="66">
        <v>6</v>
      </c>
      <c r="C22" s="65">
        <v>50104</v>
      </c>
      <c r="D22" s="216">
        <v>225000</v>
      </c>
      <c r="E22" s="85">
        <v>1350000</v>
      </c>
      <c r="F22" s="168" t="s">
        <v>814</v>
      </c>
      <c r="G22" s="71" t="s">
        <v>367</v>
      </c>
    </row>
    <row r="23" spans="1:7" s="4" customFormat="1" ht="12.75">
      <c r="A23" s="64" t="s">
        <v>571</v>
      </c>
      <c r="B23" s="66">
        <v>3</v>
      </c>
      <c r="C23" s="65">
        <v>50104</v>
      </c>
      <c r="D23" s="216">
        <v>600000</v>
      </c>
      <c r="E23" s="85">
        <v>1800000</v>
      </c>
      <c r="F23" s="168" t="s">
        <v>814</v>
      </c>
      <c r="G23" s="71" t="s">
        <v>373</v>
      </c>
    </row>
    <row r="24" spans="1:7" s="4" customFormat="1" ht="12.75">
      <c r="A24" s="64" t="s">
        <v>571</v>
      </c>
      <c r="B24" s="66">
        <v>6</v>
      </c>
      <c r="C24" s="65">
        <v>50104</v>
      </c>
      <c r="D24" s="216">
        <v>1100000</v>
      </c>
      <c r="E24" s="85">
        <v>6600000</v>
      </c>
      <c r="F24" s="168" t="s">
        <v>814</v>
      </c>
      <c r="G24" s="71" t="s">
        <v>582</v>
      </c>
    </row>
    <row r="25" spans="1:7" s="4" customFormat="1" ht="24">
      <c r="A25" s="111" t="s">
        <v>590</v>
      </c>
      <c r="B25" s="66">
        <v>1</v>
      </c>
      <c r="C25" s="65">
        <v>50104</v>
      </c>
      <c r="D25" s="216">
        <v>1800000</v>
      </c>
      <c r="E25" s="85">
        <v>1800000</v>
      </c>
      <c r="F25" s="168" t="s">
        <v>814</v>
      </c>
      <c r="G25" s="71" t="s">
        <v>382</v>
      </c>
    </row>
    <row r="26" spans="1:7" s="4" customFormat="1" ht="12.75">
      <c r="A26" s="114" t="s">
        <v>24</v>
      </c>
      <c r="B26" s="66">
        <v>2</v>
      </c>
      <c r="C26" s="65">
        <v>50104</v>
      </c>
      <c r="D26" s="216">
        <v>500000</v>
      </c>
      <c r="E26" s="85">
        <v>1000000</v>
      </c>
      <c r="F26" s="168" t="s">
        <v>814</v>
      </c>
      <c r="G26" s="71" t="s">
        <v>476</v>
      </c>
    </row>
    <row r="27" spans="1:7" s="4" customFormat="1" ht="12.75">
      <c r="A27" s="106"/>
      <c r="B27" s="106"/>
      <c r="C27" s="106"/>
      <c r="D27" s="191" t="s">
        <v>819</v>
      </c>
      <c r="E27" s="217">
        <f>SUM(E17:E26)</f>
        <v>24274990</v>
      </c>
      <c r="F27" s="108"/>
      <c r="G27" s="108"/>
    </row>
    <row r="28" spans="1:7" s="4" customFormat="1" ht="13.5" thickBot="1">
      <c r="A28" s="106"/>
      <c r="B28" s="106"/>
      <c r="C28" s="106"/>
      <c r="D28" s="109"/>
      <c r="E28" s="107"/>
      <c r="F28" s="108"/>
      <c r="G28" s="108"/>
    </row>
    <row r="29" spans="1:7" s="4" customFormat="1" ht="13.5" thickBot="1">
      <c r="A29" s="106"/>
      <c r="B29" s="106"/>
      <c r="C29" s="106"/>
      <c r="D29" s="109" t="s">
        <v>820</v>
      </c>
      <c r="E29" s="219">
        <f>(E11+E15+E27)</f>
        <v>29474990</v>
      </c>
      <c r="F29" s="108"/>
      <c r="G29" s="108"/>
    </row>
    <row r="30" spans="1:7" s="4" customFormat="1" ht="12.75">
      <c r="A30" s="106"/>
      <c r="B30" s="106"/>
      <c r="C30" s="106"/>
      <c r="D30" s="109"/>
      <c r="E30" s="107"/>
      <c r="F30" s="108"/>
      <c r="G30" s="108"/>
    </row>
    <row r="31" spans="1:7" ht="12.75">
      <c r="A31" s="84"/>
      <c r="B31" s="87"/>
      <c r="C31" s="84"/>
      <c r="D31" s="88"/>
      <c r="E31" s="88"/>
      <c r="F31" s="84"/>
      <c r="G31" s="84"/>
    </row>
    <row r="32" spans="1:7" ht="12.75">
      <c r="A32" s="84"/>
      <c r="B32" s="87"/>
      <c r="C32" s="84"/>
      <c r="D32" s="88"/>
      <c r="E32" s="88"/>
      <c r="F32" s="84"/>
      <c r="G32" s="84"/>
    </row>
    <row r="33" spans="1:7" ht="12.75">
      <c r="A33" s="84"/>
      <c r="B33" s="87"/>
      <c r="C33" s="84"/>
      <c r="D33" s="88"/>
      <c r="E33" s="88"/>
      <c r="F33" s="84"/>
      <c r="G33" s="84"/>
    </row>
  </sheetData>
  <sheetProtection/>
  <mergeCells count="1"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6">
      <selection activeCell="E16" sqref="E16"/>
    </sheetView>
  </sheetViews>
  <sheetFormatPr defaultColWidth="11.421875" defaultRowHeight="12.75"/>
  <cols>
    <col min="1" max="1" width="17.140625" style="0" bestFit="1" customWidth="1"/>
    <col min="2" max="2" width="10.7109375" style="2" customWidth="1"/>
    <col min="3" max="3" width="10.7109375" style="0" customWidth="1"/>
    <col min="4" max="4" width="15.7109375" style="43" customWidth="1"/>
    <col min="5" max="5" width="17.421875" style="43" customWidth="1"/>
    <col min="6" max="6" width="29.140625" style="0" customWidth="1"/>
    <col min="7" max="7" width="20.28125" style="0" customWidth="1"/>
  </cols>
  <sheetData>
    <row r="1" spans="1:7" ht="12.75">
      <c r="A1" s="37" t="s">
        <v>0</v>
      </c>
      <c r="C1" s="2"/>
      <c r="D1" s="41"/>
      <c r="E1" s="3"/>
      <c r="F1" s="11"/>
      <c r="G1" s="21"/>
    </row>
    <row r="2" spans="1:7" ht="12.75">
      <c r="A2" s="37" t="s">
        <v>1</v>
      </c>
      <c r="C2" s="2"/>
      <c r="D2" s="41"/>
      <c r="E2" s="3"/>
      <c r="F2" s="11"/>
      <c r="G2" s="21"/>
    </row>
    <row r="3" spans="1:7" ht="12.75">
      <c r="A3" s="84"/>
      <c r="B3" s="87"/>
      <c r="C3" s="84"/>
      <c r="D3" s="88"/>
      <c r="E3" s="88"/>
      <c r="F3" s="84"/>
      <c r="G3" s="84"/>
    </row>
    <row r="4" spans="1:7" ht="12.75">
      <c r="A4" s="84"/>
      <c r="B4" s="87"/>
      <c r="C4" s="84"/>
      <c r="D4" s="88"/>
      <c r="E4" s="88"/>
      <c r="F4" s="84"/>
      <c r="G4" s="84"/>
    </row>
    <row r="5" spans="1:7" ht="12.75">
      <c r="A5" s="84"/>
      <c r="B5" s="87"/>
      <c r="C5" s="84"/>
      <c r="D5" s="88"/>
      <c r="E5" s="88"/>
      <c r="F5" s="84"/>
      <c r="G5" s="84"/>
    </row>
    <row r="6" spans="1:7" ht="12.75">
      <c r="A6" s="84"/>
      <c r="B6" s="87"/>
      <c r="C6" s="84"/>
      <c r="D6" s="536" t="s">
        <v>850</v>
      </c>
      <c r="E6" s="536"/>
      <c r="F6" s="84"/>
      <c r="G6" s="84"/>
    </row>
    <row r="7" spans="1:7" ht="12.75">
      <c r="A7" s="84"/>
      <c r="B7" s="89"/>
      <c r="C7" s="89"/>
      <c r="D7" s="89" t="s">
        <v>33</v>
      </c>
      <c r="E7" s="89"/>
      <c r="F7" s="89"/>
      <c r="G7" s="89"/>
    </row>
    <row r="8" spans="1:7" ht="12.75">
      <c r="A8" s="84"/>
      <c r="B8" s="87"/>
      <c r="C8" s="84"/>
      <c r="D8" s="88"/>
      <c r="E8" s="88"/>
      <c r="F8" s="84"/>
      <c r="G8" s="84"/>
    </row>
    <row r="9" spans="1:7" ht="24">
      <c r="A9" s="81" t="s">
        <v>13</v>
      </c>
      <c r="B9" s="60" t="s">
        <v>6</v>
      </c>
      <c r="C9" s="60" t="s">
        <v>10</v>
      </c>
      <c r="D9" s="79" t="s">
        <v>12</v>
      </c>
      <c r="E9" s="63" t="s">
        <v>7</v>
      </c>
      <c r="F9" s="62" t="s">
        <v>8</v>
      </c>
      <c r="G9" s="63" t="s">
        <v>9</v>
      </c>
    </row>
    <row r="10" spans="1:7" ht="12.75">
      <c r="A10" s="71" t="s">
        <v>161</v>
      </c>
      <c r="B10" s="66">
        <v>1</v>
      </c>
      <c r="C10" s="66">
        <v>50104</v>
      </c>
      <c r="D10" s="68">
        <v>24589900</v>
      </c>
      <c r="E10" s="85">
        <v>24589900</v>
      </c>
      <c r="F10" s="168" t="s">
        <v>814</v>
      </c>
      <c r="G10" s="71" t="s">
        <v>418</v>
      </c>
    </row>
    <row r="11" spans="1:7" ht="12.75">
      <c r="A11" s="71" t="s">
        <v>533</v>
      </c>
      <c r="B11" s="66">
        <v>2</v>
      </c>
      <c r="C11" s="66">
        <v>50104</v>
      </c>
      <c r="D11" s="68">
        <v>10000000</v>
      </c>
      <c r="E11" s="85">
        <v>20000000</v>
      </c>
      <c r="F11" s="168" t="s">
        <v>814</v>
      </c>
      <c r="G11" s="71" t="s">
        <v>353</v>
      </c>
    </row>
    <row r="12" spans="1:7" ht="12.75">
      <c r="A12" s="64" t="s">
        <v>533</v>
      </c>
      <c r="B12" s="66">
        <v>1</v>
      </c>
      <c r="C12" s="66">
        <v>50104</v>
      </c>
      <c r="D12" s="68">
        <v>9000000</v>
      </c>
      <c r="E12" s="85">
        <v>9000000</v>
      </c>
      <c r="F12" s="168" t="s">
        <v>814</v>
      </c>
      <c r="G12" s="71" t="s">
        <v>357</v>
      </c>
    </row>
    <row r="13" spans="1:7" ht="12.75">
      <c r="A13" s="90"/>
      <c r="B13" s="77"/>
      <c r="C13" s="77"/>
      <c r="D13" s="191" t="s">
        <v>819</v>
      </c>
      <c r="E13" s="217">
        <f>SUM(E10:E12)</f>
        <v>53589900</v>
      </c>
      <c r="F13" s="77"/>
      <c r="G13" s="90"/>
    </row>
    <row r="14" spans="1:7" ht="13.5" thickBot="1">
      <c r="A14" s="90"/>
      <c r="B14" s="77"/>
      <c r="C14" s="77"/>
      <c r="D14" s="76"/>
      <c r="E14" s="86"/>
      <c r="F14" s="77"/>
      <c r="G14" s="90"/>
    </row>
    <row r="15" spans="1:7" s="4" customFormat="1" ht="13.5" thickBot="1">
      <c r="A15" s="106"/>
      <c r="B15" s="106"/>
      <c r="C15" s="106"/>
      <c r="D15" s="215" t="s">
        <v>820</v>
      </c>
      <c r="E15" s="218">
        <f>SUM(E13)</f>
        <v>53589900</v>
      </c>
      <c r="F15" s="215"/>
      <c r="G15" s="108"/>
    </row>
    <row r="16" spans="1:7" s="4" customFormat="1" ht="12.75">
      <c r="A16" s="537"/>
      <c r="B16" s="537"/>
      <c r="C16" s="537"/>
      <c r="D16" s="537"/>
      <c r="E16" s="107"/>
      <c r="F16" s="108"/>
      <c r="G16" s="108"/>
    </row>
    <row r="17" spans="1:7" ht="12.75">
      <c r="A17" s="84"/>
      <c r="B17" s="87"/>
      <c r="C17" s="84"/>
      <c r="D17" s="88"/>
      <c r="E17" s="88"/>
      <c r="F17" s="84"/>
      <c r="G17" s="84"/>
    </row>
  </sheetData>
  <sheetProtection/>
  <mergeCells count="2">
    <mergeCell ref="D6:E6"/>
    <mergeCell ref="A16:D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5">
      <selection activeCell="A15" sqref="A15"/>
    </sheetView>
  </sheetViews>
  <sheetFormatPr defaultColWidth="11.421875" defaultRowHeight="12.75"/>
  <cols>
    <col min="1" max="1" width="19.28125" style="0" customWidth="1"/>
    <col min="2" max="2" width="9.421875" style="2" customWidth="1"/>
    <col min="3" max="3" width="10.7109375" style="2" customWidth="1"/>
    <col min="4" max="5" width="15.7109375" style="43" customWidth="1"/>
    <col min="6" max="6" width="29.421875" style="2" customWidth="1"/>
    <col min="7" max="7" width="29.57421875" style="0" customWidth="1"/>
  </cols>
  <sheetData>
    <row r="1" spans="1:7" ht="12.75">
      <c r="A1" s="37" t="s">
        <v>0</v>
      </c>
      <c r="D1" s="41"/>
      <c r="E1" s="3"/>
      <c r="F1" s="11"/>
      <c r="G1" s="21"/>
    </row>
    <row r="2" spans="1:7" ht="12.75">
      <c r="A2" s="37" t="s">
        <v>1</v>
      </c>
      <c r="D2" s="41"/>
      <c r="E2" s="3"/>
      <c r="F2" s="11"/>
      <c r="G2" s="21"/>
    </row>
    <row r="3" spans="1:7" ht="12.75">
      <c r="A3" s="37"/>
      <c r="D3" s="41"/>
      <c r="E3" s="3"/>
      <c r="F3" s="11"/>
      <c r="G3" s="21"/>
    </row>
    <row r="4" spans="1:7" ht="12.75">
      <c r="A4" s="37"/>
      <c r="D4" s="42"/>
      <c r="E4" s="41" t="s">
        <v>852</v>
      </c>
      <c r="F4" s="41"/>
      <c r="G4" s="21"/>
    </row>
    <row r="5" spans="1:7" ht="12.75">
      <c r="A5" s="38"/>
      <c r="D5" s="15" t="s">
        <v>32</v>
      </c>
      <c r="E5" s="15"/>
      <c r="F5" s="15"/>
      <c r="G5" s="15"/>
    </row>
    <row r="6" spans="1:7" ht="12.75">
      <c r="A6" s="38"/>
      <c r="D6" s="15"/>
      <c r="E6" s="15"/>
      <c r="F6" s="15"/>
      <c r="G6" s="15"/>
    </row>
    <row r="7" spans="1:7" ht="12.75">
      <c r="A7" s="38"/>
      <c r="D7" s="42"/>
      <c r="E7" s="3"/>
      <c r="F7" s="11"/>
      <c r="G7" s="21"/>
    </row>
    <row r="8" spans="1:7" ht="24.75" customHeight="1">
      <c r="A8" s="39" t="s">
        <v>13</v>
      </c>
      <c r="B8" s="8" t="s">
        <v>6</v>
      </c>
      <c r="C8" s="8" t="s">
        <v>10</v>
      </c>
      <c r="D8" s="24" t="s">
        <v>12</v>
      </c>
      <c r="E8" s="9" t="s">
        <v>7</v>
      </c>
      <c r="F8" s="14" t="s">
        <v>8</v>
      </c>
      <c r="G8" s="9" t="s">
        <v>9</v>
      </c>
    </row>
    <row r="9" spans="1:7" ht="12.75">
      <c r="A9" s="64" t="s">
        <v>23</v>
      </c>
      <c r="B9" s="65">
        <v>1</v>
      </c>
      <c r="C9" s="65">
        <v>50104</v>
      </c>
      <c r="D9" s="198">
        <v>900000</v>
      </c>
      <c r="E9" s="198">
        <v>900000</v>
      </c>
      <c r="F9" s="65" t="s">
        <v>34</v>
      </c>
      <c r="G9" s="64" t="s">
        <v>19</v>
      </c>
    </row>
    <row r="10" spans="1:7" ht="12.75">
      <c r="A10" s="64" t="s">
        <v>23</v>
      </c>
      <c r="B10" s="65">
        <v>1</v>
      </c>
      <c r="C10" s="65">
        <v>50104</v>
      </c>
      <c r="D10" s="198">
        <v>2500000</v>
      </c>
      <c r="E10" s="198">
        <v>2500000</v>
      </c>
      <c r="F10" s="65" t="s">
        <v>34</v>
      </c>
      <c r="G10" s="64" t="s">
        <v>5</v>
      </c>
    </row>
    <row r="11" spans="1:7" ht="12.75">
      <c r="A11" s="64" t="s">
        <v>23</v>
      </c>
      <c r="B11" s="65">
        <v>1</v>
      </c>
      <c r="C11" s="65">
        <v>50104</v>
      </c>
      <c r="D11" s="198">
        <v>2500000</v>
      </c>
      <c r="E11" s="198">
        <v>2500000</v>
      </c>
      <c r="F11" s="65" t="s">
        <v>34</v>
      </c>
      <c r="G11" s="64" t="s">
        <v>14</v>
      </c>
    </row>
    <row r="12" spans="1:7" ht="12.75">
      <c r="A12" s="64" t="s">
        <v>23</v>
      </c>
      <c r="B12" s="65">
        <v>1</v>
      </c>
      <c r="C12" s="65">
        <v>50104</v>
      </c>
      <c r="D12" s="198">
        <v>2600000</v>
      </c>
      <c r="E12" s="198">
        <v>2600000</v>
      </c>
      <c r="F12" s="65" t="s">
        <v>34</v>
      </c>
      <c r="G12" s="64" t="s">
        <v>163</v>
      </c>
    </row>
    <row r="13" spans="1:7" ht="12.75">
      <c r="A13" s="64" t="s">
        <v>23</v>
      </c>
      <c r="B13" s="65">
        <v>1</v>
      </c>
      <c r="C13" s="65">
        <v>50104</v>
      </c>
      <c r="D13" s="198">
        <v>3500000</v>
      </c>
      <c r="E13" s="198">
        <v>3500000</v>
      </c>
      <c r="F13" s="65" t="s">
        <v>34</v>
      </c>
      <c r="G13" s="64" t="s">
        <v>166</v>
      </c>
    </row>
    <row r="14" spans="1:7" ht="12.75">
      <c r="A14" s="64" t="s">
        <v>23</v>
      </c>
      <c r="B14" s="65">
        <v>1</v>
      </c>
      <c r="C14" s="65">
        <v>50104</v>
      </c>
      <c r="D14" s="198">
        <v>700000</v>
      </c>
      <c r="E14" s="198">
        <v>700000</v>
      </c>
      <c r="F14" s="65" t="s">
        <v>34</v>
      </c>
      <c r="G14" s="64" t="s">
        <v>172</v>
      </c>
    </row>
    <row r="15" spans="1:7" ht="12.75">
      <c r="A15" s="64" t="s">
        <v>23</v>
      </c>
      <c r="B15" s="65">
        <v>3</v>
      </c>
      <c r="C15" s="65">
        <v>50104</v>
      </c>
      <c r="D15" s="198">
        <v>1600000</v>
      </c>
      <c r="E15" s="198">
        <v>4800000</v>
      </c>
      <c r="F15" s="65" t="s">
        <v>34</v>
      </c>
      <c r="G15" s="64" t="s">
        <v>143</v>
      </c>
    </row>
    <row r="16" spans="1:7" ht="12.75">
      <c r="A16" s="73"/>
      <c r="B16" s="74"/>
      <c r="C16" s="74"/>
      <c r="D16" s="121" t="s">
        <v>819</v>
      </c>
      <c r="E16" s="222">
        <f>SUM(E9:E15)</f>
        <v>17500000</v>
      </c>
      <c r="F16" s="74"/>
      <c r="G16" s="73"/>
    </row>
    <row r="17" spans="1:7" ht="12.75">
      <c r="A17" s="73"/>
      <c r="B17" s="74"/>
      <c r="C17" s="74"/>
      <c r="D17" s="220"/>
      <c r="E17" s="220"/>
      <c r="F17" s="74"/>
      <c r="G17" s="73"/>
    </row>
    <row r="18" spans="1:7" ht="12.75">
      <c r="A18" s="73"/>
      <c r="B18" s="74"/>
      <c r="C18" s="74"/>
      <c r="D18" s="220"/>
      <c r="E18" s="220"/>
      <c r="F18" s="74"/>
      <c r="G18" s="73"/>
    </row>
    <row r="19" spans="1:7" ht="12.75">
      <c r="A19" s="64" t="s">
        <v>23</v>
      </c>
      <c r="B19" s="65">
        <v>2</v>
      </c>
      <c r="C19" s="65">
        <v>50104</v>
      </c>
      <c r="D19" s="198">
        <v>1000000</v>
      </c>
      <c r="E19" s="198">
        <v>2000000</v>
      </c>
      <c r="F19" s="65" t="s">
        <v>420</v>
      </c>
      <c r="G19" s="64" t="s">
        <v>422</v>
      </c>
    </row>
    <row r="20" spans="1:7" ht="12.75">
      <c r="A20" s="73"/>
      <c r="B20" s="74"/>
      <c r="C20" s="74"/>
      <c r="D20" s="121" t="s">
        <v>819</v>
      </c>
      <c r="E20" s="222">
        <f>SUM(E19)</f>
        <v>2000000</v>
      </c>
      <c r="F20" s="74"/>
      <c r="G20" s="73"/>
    </row>
    <row r="21" spans="1:7" ht="12.75">
      <c r="A21" s="73"/>
      <c r="B21" s="74"/>
      <c r="C21" s="74"/>
      <c r="D21" s="220"/>
      <c r="E21" s="220"/>
      <c r="F21" s="74"/>
      <c r="G21" s="73"/>
    </row>
    <row r="22" spans="1:7" ht="12.75">
      <c r="A22" s="73"/>
      <c r="B22" s="74"/>
      <c r="C22" s="74"/>
      <c r="D22" s="220"/>
      <c r="E22" s="220"/>
      <c r="F22" s="74"/>
      <c r="G22" s="73"/>
    </row>
    <row r="23" spans="1:7" ht="12.75">
      <c r="A23" s="64" t="s">
        <v>530</v>
      </c>
      <c r="B23" s="65">
        <v>1</v>
      </c>
      <c r="C23" s="65">
        <v>50104</v>
      </c>
      <c r="D23" s="198">
        <v>600000</v>
      </c>
      <c r="E23" s="198">
        <v>600000</v>
      </c>
      <c r="F23" s="168" t="s">
        <v>814</v>
      </c>
      <c r="G23" s="64" t="s">
        <v>418</v>
      </c>
    </row>
    <row r="24" spans="1:7" ht="12.75">
      <c r="A24" s="64" t="s">
        <v>530</v>
      </c>
      <c r="B24" s="65">
        <v>1</v>
      </c>
      <c r="C24" s="65">
        <v>50104</v>
      </c>
      <c r="D24" s="198">
        <v>1100000</v>
      </c>
      <c r="E24" s="198">
        <v>1100000</v>
      </c>
      <c r="F24" s="168" t="s">
        <v>814</v>
      </c>
      <c r="G24" s="64" t="s">
        <v>353</v>
      </c>
    </row>
    <row r="25" spans="1:7" ht="12.75">
      <c r="A25" s="64" t="s">
        <v>530</v>
      </c>
      <c r="B25" s="65">
        <v>1</v>
      </c>
      <c r="C25" s="65">
        <v>50104</v>
      </c>
      <c r="D25" s="198">
        <v>1100000</v>
      </c>
      <c r="E25" s="198">
        <v>1100000</v>
      </c>
      <c r="F25" s="168" t="s">
        <v>814</v>
      </c>
      <c r="G25" s="64" t="s">
        <v>357</v>
      </c>
    </row>
    <row r="26" spans="1:7" ht="12.75">
      <c r="A26" s="148" t="s">
        <v>851</v>
      </c>
      <c r="B26" s="65">
        <v>2</v>
      </c>
      <c r="C26" s="65">
        <v>50104</v>
      </c>
      <c r="D26" s="198">
        <v>500000</v>
      </c>
      <c r="E26" s="198">
        <v>1000000</v>
      </c>
      <c r="F26" s="168" t="s">
        <v>814</v>
      </c>
      <c r="G26" s="64" t="s">
        <v>360</v>
      </c>
    </row>
    <row r="27" spans="1:7" ht="12.75">
      <c r="A27" s="200" t="s">
        <v>23</v>
      </c>
      <c r="B27" s="65">
        <v>4</v>
      </c>
      <c r="C27" s="65">
        <v>50104</v>
      </c>
      <c r="D27" s="198">
        <v>1000000</v>
      </c>
      <c r="E27" s="198">
        <v>4000000</v>
      </c>
      <c r="F27" s="168" t="s">
        <v>814</v>
      </c>
      <c r="G27" s="64" t="s">
        <v>367</v>
      </c>
    </row>
    <row r="28" spans="1:7" ht="12.75">
      <c r="A28" s="64" t="s">
        <v>580</v>
      </c>
      <c r="B28" s="65">
        <v>3</v>
      </c>
      <c r="C28" s="65">
        <v>50104</v>
      </c>
      <c r="D28" s="198">
        <v>600000</v>
      </c>
      <c r="E28" s="198">
        <v>1800000</v>
      </c>
      <c r="F28" s="168" t="s">
        <v>814</v>
      </c>
      <c r="G28" s="64" t="s">
        <v>373</v>
      </c>
    </row>
    <row r="29" spans="1:7" ht="12.75">
      <c r="A29" s="64" t="s">
        <v>23</v>
      </c>
      <c r="B29" s="65">
        <v>4</v>
      </c>
      <c r="C29" s="65">
        <v>50104</v>
      </c>
      <c r="D29" s="198">
        <v>800000</v>
      </c>
      <c r="E29" s="198">
        <v>3200000</v>
      </c>
      <c r="F29" s="168" t="s">
        <v>814</v>
      </c>
      <c r="G29" s="64" t="s">
        <v>382</v>
      </c>
    </row>
    <row r="30" spans="1:7" ht="12.75">
      <c r="A30" s="221" t="s">
        <v>591</v>
      </c>
      <c r="B30" s="65">
        <v>1</v>
      </c>
      <c r="C30" s="65">
        <v>50104</v>
      </c>
      <c r="D30" s="198">
        <v>2000000</v>
      </c>
      <c r="E30" s="198">
        <v>2000000</v>
      </c>
      <c r="F30" s="168" t="s">
        <v>814</v>
      </c>
      <c r="G30" s="64" t="s">
        <v>383</v>
      </c>
    </row>
    <row r="31" spans="1:7" ht="12.75">
      <c r="A31" s="221" t="s">
        <v>851</v>
      </c>
      <c r="B31" s="65">
        <v>1</v>
      </c>
      <c r="C31" s="65">
        <v>50104</v>
      </c>
      <c r="D31" s="198">
        <v>1200000</v>
      </c>
      <c r="E31" s="198">
        <v>1200000</v>
      </c>
      <c r="F31" s="168" t="s">
        <v>814</v>
      </c>
      <c r="G31" s="64" t="s">
        <v>383</v>
      </c>
    </row>
    <row r="32" spans="1:7" ht="12.75">
      <c r="A32" s="64" t="s">
        <v>530</v>
      </c>
      <c r="B32" s="65">
        <v>1</v>
      </c>
      <c r="C32" s="65">
        <v>50104</v>
      </c>
      <c r="D32" s="198">
        <v>10000000</v>
      </c>
      <c r="E32" s="198">
        <v>10000000</v>
      </c>
      <c r="F32" s="168" t="s">
        <v>814</v>
      </c>
      <c r="G32" s="64" t="s">
        <v>475</v>
      </c>
    </row>
    <row r="33" spans="1:7" ht="12.75">
      <c r="A33" s="64" t="s">
        <v>23</v>
      </c>
      <c r="B33" s="65">
        <v>1</v>
      </c>
      <c r="C33" s="65">
        <v>50104</v>
      </c>
      <c r="D33" s="198">
        <v>10000000</v>
      </c>
      <c r="E33" s="198">
        <v>10000000</v>
      </c>
      <c r="F33" s="168" t="s">
        <v>814</v>
      </c>
      <c r="G33" s="64" t="s">
        <v>476</v>
      </c>
    </row>
    <row r="34" spans="1:7" ht="12.75">
      <c r="A34" s="64" t="s">
        <v>530</v>
      </c>
      <c r="B34" s="65">
        <v>1</v>
      </c>
      <c r="C34" s="65">
        <v>50104</v>
      </c>
      <c r="D34" s="198">
        <v>12000000</v>
      </c>
      <c r="E34" s="198">
        <v>12000000</v>
      </c>
      <c r="F34" s="168" t="s">
        <v>814</v>
      </c>
      <c r="G34" s="64" t="s">
        <v>509</v>
      </c>
    </row>
    <row r="35" spans="4:5" ht="12.75">
      <c r="D35" s="121" t="s">
        <v>819</v>
      </c>
      <c r="E35" s="222">
        <f>SUM(E23:E34)</f>
        <v>48000000</v>
      </c>
    </row>
    <row r="36" ht="13.5" thickBot="1"/>
    <row r="37" spans="4:5" ht="13.5" thickBot="1">
      <c r="D37" s="149" t="s">
        <v>820</v>
      </c>
      <c r="E37" s="125">
        <f>(E35+E20+E16)</f>
        <v>67500000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1" sqref="A31:IV31"/>
    </sheetView>
  </sheetViews>
  <sheetFormatPr defaultColWidth="11.421875" defaultRowHeight="12.75"/>
  <cols>
    <col min="1" max="1" width="25.7109375" style="0" customWidth="1"/>
    <col min="2" max="3" width="10.7109375" style="2" customWidth="1"/>
    <col min="4" max="4" width="14.28125" style="43" customWidth="1"/>
    <col min="5" max="5" width="15.7109375" style="43" customWidth="1"/>
    <col min="6" max="6" width="30.7109375" style="2" customWidth="1"/>
    <col min="7" max="7" width="28.421875" style="0" customWidth="1"/>
  </cols>
  <sheetData>
    <row r="1" spans="1:7" ht="12.75">
      <c r="A1" s="37" t="s">
        <v>0</v>
      </c>
      <c r="D1" s="41"/>
      <c r="E1" s="3"/>
      <c r="F1" s="11"/>
      <c r="G1" s="21"/>
    </row>
    <row r="2" spans="1:7" ht="12.75">
      <c r="A2" s="37" t="s">
        <v>1</v>
      </c>
      <c r="D2" s="41"/>
      <c r="E2" s="3"/>
      <c r="F2" s="11"/>
      <c r="G2" s="21"/>
    </row>
    <row r="3" spans="1:7" ht="12.75">
      <c r="A3" s="37"/>
      <c r="D3" s="41"/>
      <c r="E3" s="3"/>
      <c r="F3" s="11"/>
      <c r="G3" s="21"/>
    </row>
    <row r="4" spans="1:7" ht="12.75">
      <c r="A4" s="37"/>
      <c r="D4" s="42"/>
      <c r="E4" s="41" t="s">
        <v>853</v>
      </c>
      <c r="F4" s="41"/>
      <c r="G4" s="21"/>
    </row>
    <row r="5" spans="1:7" ht="12.75">
      <c r="A5" s="38"/>
      <c r="D5" s="15" t="s">
        <v>854</v>
      </c>
      <c r="E5" s="15"/>
      <c r="F5" s="15"/>
      <c r="G5" s="15"/>
    </row>
    <row r="6" spans="1:7" ht="12.75">
      <c r="A6" s="38"/>
      <c r="D6" s="15"/>
      <c r="E6" s="15"/>
      <c r="F6" s="15"/>
      <c r="G6" s="15"/>
    </row>
    <row r="7" spans="1:7" ht="12.75">
      <c r="A7" s="38"/>
      <c r="D7" s="42"/>
      <c r="E7" s="3"/>
      <c r="F7" s="11"/>
      <c r="G7" s="21"/>
    </row>
    <row r="8" spans="1:7" ht="12.75">
      <c r="A8" s="38"/>
      <c r="D8" s="42"/>
      <c r="E8" s="3"/>
      <c r="F8" s="11"/>
      <c r="G8" s="21"/>
    </row>
    <row r="9" spans="1:7" ht="24.75" customHeight="1">
      <c r="A9" s="39" t="s">
        <v>13</v>
      </c>
      <c r="B9" s="8" t="s">
        <v>6</v>
      </c>
      <c r="C9" s="8" t="s">
        <v>10</v>
      </c>
      <c r="D9" s="24" t="s">
        <v>12</v>
      </c>
      <c r="E9" s="9" t="s">
        <v>7</v>
      </c>
      <c r="F9" s="14" t="s">
        <v>8</v>
      </c>
      <c r="G9" s="9" t="s">
        <v>9</v>
      </c>
    </row>
    <row r="10" spans="1:7" ht="12.75">
      <c r="A10" s="64" t="s">
        <v>326</v>
      </c>
      <c r="B10" s="65">
        <v>2</v>
      </c>
      <c r="C10" s="65">
        <v>50299</v>
      </c>
      <c r="D10" s="198">
        <v>1250000</v>
      </c>
      <c r="E10" s="198">
        <v>2500000</v>
      </c>
      <c r="F10" s="65" t="s">
        <v>34</v>
      </c>
      <c r="G10" s="64" t="s">
        <v>327</v>
      </c>
    </row>
    <row r="11" spans="1:7" ht="12.75">
      <c r="A11" s="64" t="s">
        <v>326</v>
      </c>
      <c r="B11" s="65">
        <v>1</v>
      </c>
      <c r="C11" s="65">
        <v>50299</v>
      </c>
      <c r="D11" s="198">
        <v>600000</v>
      </c>
      <c r="E11" s="198">
        <v>600000</v>
      </c>
      <c r="F11" s="65" t="s">
        <v>34</v>
      </c>
      <c r="G11" s="64" t="s">
        <v>30</v>
      </c>
    </row>
    <row r="12" spans="1:7" s="35" customFormat="1" ht="12.75">
      <c r="A12" s="73"/>
      <c r="B12" s="74"/>
      <c r="C12" s="74"/>
      <c r="D12" s="121" t="s">
        <v>819</v>
      </c>
      <c r="E12" s="222">
        <f>SUM(E10:E11)</f>
        <v>3100000</v>
      </c>
      <c r="F12" s="74"/>
      <c r="G12" s="73"/>
    </row>
    <row r="13" spans="1:7" s="35" customFormat="1" ht="12.75">
      <c r="A13" s="73"/>
      <c r="B13" s="74"/>
      <c r="C13" s="74"/>
      <c r="D13" s="220"/>
      <c r="E13" s="220"/>
      <c r="F13" s="74"/>
      <c r="G13" s="73"/>
    </row>
    <row r="14" spans="1:7" s="35" customFormat="1" ht="12.75">
      <c r="A14" s="73"/>
      <c r="B14" s="74"/>
      <c r="C14" s="74"/>
      <c r="D14" s="220"/>
      <c r="E14" s="220"/>
      <c r="F14" s="74"/>
      <c r="G14" s="73"/>
    </row>
    <row r="15" spans="1:7" ht="12.75">
      <c r="A15" s="64" t="s">
        <v>426</v>
      </c>
      <c r="B15" s="65">
        <v>12</v>
      </c>
      <c r="C15" s="65">
        <v>50104</v>
      </c>
      <c r="D15" s="198">
        <v>840000</v>
      </c>
      <c r="E15" s="198">
        <v>10080000</v>
      </c>
      <c r="F15" s="65" t="s">
        <v>420</v>
      </c>
      <c r="G15" s="64" t="s">
        <v>422</v>
      </c>
    </row>
    <row r="16" spans="1:7" ht="12.75">
      <c r="A16" s="64" t="s">
        <v>427</v>
      </c>
      <c r="B16" s="65">
        <v>1</v>
      </c>
      <c r="C16" s="65">
        <v>50104</v>
      </c>
      <c r="D16" s="198">
        <v>1000000</v>
      </c>
      <c r="E16" s="198">
        <v>1000000</v>
      </c>
      <c r="F16" s="65" t="s">
        <v>420</v>
      </c>
      <c r="G16" s="64" t="s">
        <v>422</v>
      </c>
    </row>
    <row r="17" spans="1:7" ht="12.75">
      <c r="A17" s="64" t="s">
        <v>428</v>
      </c>
      <c r="B17" s="65">
        <v>1</v>
      </c>
      <c r="C17" s="65">
        <v>50104</v>
      </c>
      <c r="D17" s="198">
        <v>1200000</v>
      </c>
      <c r="E17" s="198">
        <v>1200000</v>
      </c>
      <c r="F17" s="65" t="s">
        <v>420</v>
      </c>
      <c r="G17" s="64" t="s">
        <v>422</v>
      </c>
    </row>
    <row r="18" spans="1:7" ht="12.75">
      <c r="A18" s="64" t="s">
        <v>429</v>
      </c>
      <c r="B18" s="65">
        <v>1</v>
      </c>
      <c r="C18" s="65">
        <v>50104</v>
      </c>
      <c r="D18" s="198">
        <v>1000000</v>
      </c>
      <c r="E18" s="198">
        <v>1000000</v>
      </c>
      <c r="F18" s="65" t="s">
        <v>420</v>
      </c>
      <c r="G18" s="64" t="s">
        <v>422</v>
      </c>
    </row>
    <row r="19" spans="1:7" ht="12.75">
      <c r="A19" s="64" t="s">
        <v>430</v>
      </c>
      <c r="B19" s="65">
        <v>1</v>
      </c>
      <c r="C19" s="65">
        <v>50104</v>
      </c>
      <c r="D19" s="198">
        <v>800000</v>
      </c>
      <c r="E19" s="198">
        <v>800000</v>
      </c>
      <c r="F19" s="65" t="s">
        <v>420</v>
      </c>
      <c r="G19" s="64" t="s">
        <v>422</v>
      </c>
    </row>
    <row r="20" spans="1:7" s="35" customFormat="1" ht="12.75">
      <c r="A20" s="73"/>
      <c r="B20" s="74"/>
      <c r="C20" s="74"/>
      <c r="D20" s="121" t="s">
        <v>819</v>
      </c>
      <c r="E20" s="222">
        <f>SUM(E15:E19)</f>
        <v>14080000</v>
      </c>
      <c r="F20" s="74"/>
      <c r="G20" s="73"/>
    </row>
    <row r="21" spans="1:7" s="35" customFormat="1" ht="12.75">
      <c r="A21" s="73"/>
      <c r="B21" s="74"/>
      <c r="C21" s="74"/>
      <c r="D21" s="220"/>
      <c r="E21" s="220"/>
      <c r="F21" s="74"/>
      <c r="G21" s="73"/>
    </row>
    <row r="22" spans="1:7" s="35" customFormat="1" ht="12.75">
      <c r="A22" s="73"/>
      <c r="B22" s="74"/>
      <c r="C22" s="74"/>
      <c r="D22" s="220"/>
      <c r="E22" s="220"/>
      <c r="F22" s="74"/>
      <c r="G22" s="73"/>
    </row>
    <row r="23" spans="1:7" ht="24">
      <c r="A23" s="111" t="s">
        <v>523</v>
      </c>
      <c r="B23" s="65">
        <v>1</v>
      </c>
      <c r="C23" s="65">
        <v>50104</v>
      </c>
      <c r="D23" s="198">
        <v>2200000</v>
      </c>
      <c r="E23" s="198">
        <v>2200000</v>
      </c>
      <c r="F23" s="168" t="s">
        <v>814</v>
      </c>
      <c r="G23" s="64" t="s">
        <v>350</v>
      </c>
    </row>
    <row r="24" spans="1:7" s="4" customFormat="1" ht="12.75">
      <c r="A24" s="64" t="s">
        <v>549</v>
      </c>
      <c r="B24" s="65">
        <v>11</v>
      </c>
      <c r="C24" s="65">
        <v>50104</v>
      </c>
      <c r="D24" s="113">
        <v>370000</v>
      </c>
      <c r="E24" s="198">
        <v>4070000</v>
      </c>
      <c r="F24" s="168" t="s">
        <v>814</v>
      </c>
      <c r="G24" s="64" t="s">
        <v>357</v>
      </c>
    </row>
    <row r="25" spans="1:7" ht="12.75">
      <c r="A25" s="64" t="s">
        <v>550</v>
      </c>
      <c r="B25" s="65">
        <v>3</v>
      </c>
      <c r="C25" s="65">
        <v>50104</v>
      </c>
      <c r="D25" s="198">
        <v>520000</v>
      </c>
      <c r="E25" s="198">
        <v>1560000</v>
      </c>
      <c r="F25" s="168" t="s">
        <v>814</v>
      </c>
      <c r="G25" s="64" t="s">
        <v>357</v>
      </c>
    </row>
    <row r="26" spans="1:7" ht="12.75">
      <c r="A26" s="148" t="s">
        <v>553</v>
      </c>
      <c r="B26" s="65">
        <v>8</v>
      </c>
      <c r="C26" s="65">
        <v>50104</v>
      </c>
      <c r="D26" s="67">
        <v>40000</v>
      </c>
      <c r="E26" s="67">
        <v>320000</v>
      </c>
      <c r="F26" s="168" t="s">
        <v>814</v>
      </c>
      <c r="G26" s="64" t="s">
        <v>360</v>
      </c>
    </row>
    <row r="27" spans="1:7" ht="12.75">
      <c r="A27" s="200" t="s">
        <v>549</v>
      </c>
      <c r="B27" s="65">
        <v>8</v>
      </c>
      <c r="C27" s="65">
        <v>50104</v>
      </c>
      <c r="D27" s="198">
        <v>300000</v>
      </c>
      <c r="E27" s="198">
        <v>2400000</v>
      </c>
      <c r="F27" s="168" t="s">
        <v>814</v>
      </c>
      <c r="G27" s="64" t="s">
        <v>367</v>
      </c>
    </row>
    <row r="28" spans="1:7" ht="12.75">
      <c r="A28" s="200" t="s">
        <v>568</v>
      </c>
      <c r="B28" s="65">
        <v>8</v>
      </c>
      <c r="C28" s="65">
        <v>50104</v>
      </c>
      <c r="D28" s="198">
        <v>100000</v>
      </c>
      <c r="E28" s="198">
        <v>800000</v>
      </c>
      <c r="F28" s="168" t="s">
        <v>814</v>
      </c>
      <c r="G28" s="64" t="s">
        <v>367</v>
      </c>
    </row>
    <row r="29" spans="1:7" ht="12.75">
      <c r="A29" s="148" t="s">
        <v>576</v>
      </c>
      <c r="B29" s="117">
        <v>4</v>
      </c>
      <c r="C29" s="65">
        <v>50104</v>
      </c>
      <c r="D29" s="118">
        <v>600000</v>
      </c>
      <c r="E29" s="198">
        <v>2400000</v>
      </c>
      <c r="F29" s="168" t="s">
        <v>814</v>
      </c>
      <c r="G29" s="64" t="s">
        <v>373</v>
      </c>
    </row>
    <row r="30" spans="1:7" ht="12.75">
      <c r="A30" s="148" t="s">
        <v>576</v>
      </c>
      <c r="B30" s="65">
        <v>11</v>
      </c>
      <c r="C30" s="65">
        <v>50104</v>
      </c>
      <c r="D30" s="198">
        <v>90900</v>
      </c>
      <c r="E30" s="198">
        <v>10000000</v>
      </c>
      <c r="F30" s="168" t="s">
        <v>814</v>
      </c>
      <c r="G30" s="64" t="s">
        <v>582</v>
      </c>
    </row>
    <row r="31" spans="4:5" ht="12.75">
      <c r="D31" s="121" t="s">
        <v>819</v>
      </c>
      <c r="E31" s="222">
        <f>SUM(E23:E30)</f>
        <v>23750000</v>
      </c>
    </row>
    <row r="32" ht="13.5" thickBot="1"/>
    <row r="33" spans="4:5" ht="13.5" thickBot="1">
      <c r="D33" s="149" t="s">
        <v>820</v>
      </c>
      <c r="E33" s="125">
        <f>(E31+E20+E12)</f>
        <v>40930000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57421875" style="0" customWidth="1"/>
    <col min="2" max="2" width="10.140625" style="2" customWidth="1"/>
    <col min="3" max="3" width="12.421875" style="2" customWidth="1"/>
    <col min="4" max="4" width="15.7109375" style="0" customWidth="1"/>
    <col min="5" max="5" width="17.57421875" style="0" customWidth="1"/>
    <col min="6" max="6" width="25.28125" style="0" customWidth="1"/>
    <col min="7" max="7" width="29.7109375" style="0" customWidth="1"/>
  </cols>
  <sheetData>
    <row r="1" spans="1:7" ht="12.75">
      <c r="A1" s="15" t="s">
        <v>0</v>
      </c>
      <c r="D1" s="15"/>
      <c r="E1" s="19"/>
      <c r="F1" s="11"/>
      <c r="G1" s="21"/>
    </row>
    <row r="2" spans="1:7" ht="12.75">
      <c r="A2" s="15" t="s">
        <v>1</v>
      </c>
      <c r="D2" s="15"/>
      <c r="E2" s="19"/>
      <c r="F2" s="11"/>
      <c r="G2" s="21"/>
    </row>
    <row r="3" spans="1:7" ht="12.75">
      <c r="A3" s="15"/>
      <c r="D3" s="15"/>
      <c r="E3" s="19"/>
      <c r="F3" s="11"/>
      <c r="G3" s="21"/>
    </row>
    <row r="4" spans="1:7" ht="12.75">
      <c r="A4" s="15"/>
      <c r="D4" s="531" t="s">
        <v>861</v>
      </c>
      <c r="E4" s="531"/>
      <c r="F4" s="11"/>
      <c r="G4" s="21"/>
    </row>
    <row r="5" spans="1:7" ht="12.75">
      <c r="A5" s="16"/>
      <c r="C5" s="531" t="s">
        <v>39</v>
      </c>
      <c r="D5" s="531"/>
      <c r="E5" s="531"/>
      <c r="F5" s="531"/>
      <c r="G5" s="15"/>
    </row>
    <row r="6" spans="1:7" ht="12.75">
      <c r="A6" s="16"/>
      <c r="D6" s="2"/>
      <c r="E6" s="19"/>
      <c r="F6" s="11"/>
      <c r="G6" s="21"/>
    </row>
    <row r="7" spans="1:7" ht="25.5">
      <c r="A7" s="8" t="s">
        <v>13</v>
      </c>
      <c r="B7" s="8" t="s">
        <v>6</v>
      </c>
      <c r="C7" s="8" t="s">
        <v>10</v>
      </c>
      <c r="D7" s="26" t="s">
        <v>12</v>
      </c>
      <c r="E7" s="14" t="s">
        <v>7</v>
      </c>
      <c r="F7" s="14" t="s">
        <v>8</v>
      </c>
      <c r="G7" s="9" t="s">
        <v>9</v>
      </c>
    </row>
    <row r="8" spans="1:7" ht="12.75">
      <c r="A8" s="231" t="s">
        <v>41</v>
      </c>
      <c r="B8" s="229">
        <v>1</v>
      </c>
      <c r="C8" s="5">
        <v>50105</v>
      </c>
      <c r="D8" s="18">
        <v>20000000</v>
      </c>
      <c r="E8" s="98">
        <f>(D8*B8)</f>
        <v>20000000</v>
      </c>
      <c r="F8" s="10" t="s">
        <v>34</v>
      </c>
      <c r="G8" s="22" t="s">
        <v>168</v>
      </c>
    </row>
    <row r="9" spans="1:7" ht="12.75">
      <c r="A9" s="231" t="s">
        <v>190</v>
      </c>
      <c r="B9" s="229">
        <v>1</v>
      </c>
      <c r="C9" s="5">
        <v>50105</v>
      </c>
      <c r="D9" s="12">
        <v>30000000</v>
      </c>
      <c r="E9" s="98">
        <f aca="true" t="shared" si="0" ref="E9:E20">(D9*B9)</f>
        <v>30000000</v>
      </c>
      <c r="F9" s="10" t="s">
        <v>34</v>
      </c>
      <c r="G9" s="22" t="s">
        <v>168</v>
      </c>
    </row>
    <row r="10" spans="1:7" ht="12.75">
      <c r="A10" s="231" t="s">
        <v>191</v>
      </c>
      <c r="B10" s="229">
        <v>2</v>
      </c>
      <c r="C10" s="5">
        <v>50105</v>
      </c>
      <c r="D10" s="12">
        <v>4000000</v>
      </c>
      <c r="E10" s="98">
        <f t="shared" si="0"/>
        <v>8000000</v>
      </c>
      <c r="F10" s="10" t="s">
        <v>34</v>
      </c>
      <c r="G10" s="22" t="s">
        <v>168</v>
      </c>
    </row>
    <row r="11" spans="1:7" ht="12.75">
      <c r="A11" s="231" t="s">
        <v>192</v>
      </c>
      <c r="B11" s="229">
        <v>1</v>
      </c>
      <c r="C11" s="5">
        <v>50105</v>
      </c>
      <c r="D11" s="12">
        <v>8000000</v>
      </c>
      <c r="E11" s="98">
        <f t="shared" si="0"/>
        <v>8000000</v>
      </c>
      <c r="F11" s="10" t="s">
        <v>34</v>
      </c>
      <c r="G11" s="22" t="s">
        <v>168</v>
      </c>
    </row>
    <row r="12" spans="1:7" s="94" customFormat="1" ht="12.75">
      <c r="A12" s="231" t="s">
        <v>855</v>
      </c>
      <c r="B12" s="229">
        <v>1</v>
      </c>
      <c r="C12" s="137">
        <v>50105</v>
      </c>
      <c r="D12" s="236">
        <v>3500000</v>
      </c>
      <c r="E12" s="98">
        <f t="shared" si="0"/>
        <v>3500000</v>
      </c>
      <c r="F12" s="235" t="s">
        <v>34</v>
      </c>
      <c r="G12" s="234" t="s">
        <v>168</v>
      </c>
    </row>
    <row r="13" spans="1:7" ht="12.75">
      <c r="A13" s="231" t="s">
        <v>193</v>
      </c>
      <c r="B13" s="229">
        <v>11</v>
      </c>
      <c r="C13" s="5">
        <v>50105</v>
      </c>
      <c r="D13" s="12">
        <v>150000</v>
      </c>
      <c r="E13" s="98">
        <f t="shared" si="0"/>
        <v>1650000</v>
      </c>
      <c r="F13" s="10" t="s">
        <v>34</v>
      </c>
      <c r="G13" s="22" t="s">
        <v>168</v>
      </c>
    </row>
    <row r="14" spans="1:7" ht="12.75">
      <c r="A14" s="231" t="s">
        <v>194</v>
      </c>
      <c r="B14" s="229">
        <v>60</v>
      </c>
      <c r="C14" s="5">
        <v>50105</v>
      </c>
      <c r="D14" s="12">
        <v>15620</v>
      </c>
      <c r="E14" s="98">
        <f t="shared" si="0"/>
        <v>937200</v>
      </c>
      <c r="F14" s="10" t="s">
        <v>34</v>
      </c>
      <c r="G14" s="22" t="s">
        <v>168</v>
      </c>
    </row>
    <row r="15" spans="1:7" ht="12.75">
      <c r="A15" s="231" t="s">
        <v>195</v>
      </c>
      <c r="B15" s="229">
        <f>13+4+7+2+20+8+12+20+6+15</f>
        <v>107</v>
      </c>
      <c r="C15" s="5">
        <v>50105</v>
      </c>
      <c r="D15" s="12">
        <v>80000</v>
      </c>
      <c r="E15" s="98">
        <f t="shared" si="0"/>
        <v>8560000</v>
      </c>
      <c r="F15" s="10" t="s">
        <v>34</v>
      </c>
      <c r="G15" s="22" t="s">
        <v>168</v>
      </c>
    </row>
    <row r="16" spans="1:7" ht="12.75">
      <c r="A16" s="231" t="s">
        <v>196</v>
      </c>
      <c r="B16" s="229">
        <v>1</v>
      </c>
      <c r="C16" s="5">
        <v>50105</v>
      </c>
      <c r="D16" s="12">
        <v>30000000</v>
      </c>
      <c r="E16" s="98">
        <f t="shared" si="0"/>
        <v>30000000</v>
      </c>
      <c r="F16" s="10" t="s">
        <v>34</v>
      </c>
      <c r="G16" s="22" t="s">
        <v>168</v>
      </c>
    </row>
    <row r="17" spans="1:7" ht="12.75">
      <c r="A17" s="231" t="s">
        <v>197</v>
      </c>
      <c r="B17" s="229">
        <v>1</v>
      </c>
      <c r="C17" s="5">
        <v>50105</v>
      </c>
      <c r="D17" s="12">
        <v>8000000</v>
      </c>
      <c r="E17" s="98">
        <f t="shared" si="0"/>
        <v>8000000</v>
      </c>
      <c r="F17" s="10" t="s">
        <v>34</v>
      </c>
      <c r="G17" s="22" t="s">
        <v>168</v>
      </c>
    </row>
    <row r="18" spans="1:7" ht="12.75">
      <c r="A18" s="231" t="s">
        <v>198</v>
      </c>
      <c r="B18" s="229">
        <v>1</v>
      </c>
      <c r="C18" s="5">
        <v>50105</v>
      </c>
      <c r="D18" s="12">
        <v>15000000</v>
      </c>
      <c r="E18" s="98">
        <f t="shared" si="0"/>
        <v>15000000</v>
      </c>
      <c r="F18" s="10" t="s">
        <v>34</v>
      </c>
      <c r="G18" s="22" t="s">
        <v>168</v>
      </c>
    </row>
    <row r="19" spans="1:7" ht="12.75">
      <c r="A19" s="231" t="s">
        <v>199</v>
      </c>
      <c r="B19" s="229">
        <v>1</v>
      </c>
      <c r="C19" s="5">
        <v>50105</v>
      </c>
      <c r="D19" s="12">
        <v>200000</v>
      </c>
      <c r="E19" s="98">
        <f t="shared" si="0"/>
        <v>200000</v>
      </c>
      <c r="F19" s="10" t="s">
        <v>34</v>
      </c>
      <c r="G19" s="22" t="s">
        <v>168</v>
      </c>
    </row>
    <row r="20" spans="1:7" ht="12.75">
      <c r="A20" s="231" t="s">
        <v>200</v>
      </c>
      <c r="B20" s="229">
        <v>2</v>
      </c>
      <c r="C20" s="5">
        <v>50105</v>
      </c>
      <c r="D20" s="12">
        <v>150000</v>
      </c>
      <c r="E20" s="98">
        <f t="shared" si="0"/>
        <v>300000</v>
      </c>
      <c r="F20" s="10" t="s">
        <v>34</v>
      </c>
      <c r="G20" s="22" t="s">
        <v>168</v>
      </c>
    </row>
    <row r="21" spans="1:7" s="35" customFormat="1" ht="12.75">
      <c r="A21" s="44"/>
      <c r="B21" s="45"/>
      <c r="C21" s="45"/>
      <c r="D21" s="30" t="s">
        <v>819</v>
      </c>
      <c r="E21" s="126">
        <f>SUM(E8:E20)</f>
        <v>134147200</v>
      </c>
      <c r="F21" s="47"/>
      <c r="G21" s="48"/>
    </row>
    <row r="22" spans="1:7" s="35" customFormat="1" ht="12.75">
      <c r="A22" s="223"/>
      <c r="B22" s="45"/>
      <c r="C22" s="45"/>
      <c r="D22" s="46"/>
      <c r="E22" s="46"/>
      <c r="F22" s="47"/>
      <c r="G22" s="48"/>
    </row>
    <row r="23" spans="1:7" ht="12.75">
      <c r="A23" s="232" t="s">
        <v>437</v>
      </c>
      <c r="B23" s="103">
        <v>2</v>
      </c>
      <c r="C23" s="5">
        <v>50105</v>
      </c>
      <c r="D23" s="18">
        <v>4125000</v>
      </c>
      <c r="E23" s="12">
        <f aca="true" t="shared" si="1" ref="E23:E28">(B23*D23)</f>
        <v>8250000</v>
      </c>
      <c r="F23" s="10" t="s">
        <v>420</v>
      </c>
      <c r="G23" s="10" t="s">
        <v>422</v>
      </c>
    </row>
    <row r="24" spans="1:7" ht="12.75">
      <c r="A24" s="232" t="s">
        <v>438</v>
      </c>
      <c r="B24" s="103">
        <v>1</v>
      </c>
      <c r="C24" s="5">
        <v>50105</v>
      </c>
      <c r="D24" s="12">
        <v>400000</v>
      </c>
      <c r="E24" s="12">
        <f t="shared" si="1"/>
        <v>400000</v>
      </c>
      <c r="F24" s="10" t="s">
        <v>420</v>
      </c>
      <c r="G24" s="10" t="s">
        <v>422</v>
      </c>
    </row>
    <row r="25" spans="1:7" ht="12.75">
      <c r="A25" s="232" t="s">
        <v>439</v>
      </c>
      <c r="B25" s="103">
        <v>1</v>
      </c>
      <c r="C25" s="5">
        <v>50105</v>
      </c>
      <c r="D25" s="12">
        <v>3500000</v>
      </c>
      <c r="E25" s="12">
        <f t="shared" si="1"/>
        <v>3500000</v>
      </c>
      <c r="F25" s="10" t="s">
        <v>420</v>
      </c>
      <c r="G25" s="10" t="s">
        <v>422</v>
      </c>
    </row>
    <row r="26" spans="1:7" ht="12.75">
      <c r="A26" s="232" t="s">
        <v>440</v>
      </c>
      <c r="B26" s="103">
        <v>1</v>
      </c>
      <c r="C26" s="5">
        <v>50105</v>
      </c>
      <c r="D26" s="40">
        <v>300000</v>
      </c>
      <c r="E26" s="12">
        <f t="shared" si="1"/>
        <v>300000</v>
      </c>
      <c r="F26" s="10" t="s">
        <v>420</v>
      </c>
      <c r="G26" s="10" t="s">
        <v>422</v>
      </c>
    </row>
    <row r="27" spans="1:7" ht="12.75">
      <c r="A27" s="232" t="s">
        <v>441</v>
      </c>
      <c r="B27" s="103">
        <v>2</v>
      </c>
      <c r="C27" s="5">
        <v>50105</v>
      </c>
      <c r="D27" s="40">
        <v>700000</v>
      </c>
      <c r="E27" s="12">
        <f t="shared" si="1"/>
        <v>1400000</v>
      </c>
      <c r="F27" s="10" t="s">
        <v>420</v>
      </c>
      <c r="G27" s="10" t="s">
        <v>422</v>
      </c>
    </row>
    <row r="28" spans="1:7" ht="12.75">
      <c r="A28" s="232" t="s">
        <v>442</v>
      </c>
      <c r="B28" s="103">
        <v>5</v>
      </c>
      <c r="C28" s="5">
        <v>50105</v>
      </c>
      <c r="D28" s="12">
        <v>150000</v>
      </c>
      <c r="E28" s="12">
        <f t="shared" si="1"/>
        <v>750000</v>
      </c>
      <c r="F28" s="10" t="s">
        <v>420</v>
      </c>
      <c r="G28" s="10" t="s">
        <v>422</v>
      </c>
    </row>
    <row r="29" spans="1:7" s="35" customFormat="1" ht="12.75">
      <c r="A29" s="116"/>
      <c r="B29" s="45"/>
      <c r="C29" s="45"/>
      <c r="D29" s="30" t="s">
        <v>819</v>
      </c>
      <c r="E29" s="126">
        <f>SUM(E23:E28)</f>
        <v>14600000</v>
      </c>
      <c r="F29" s="45"/>
      <c r="G29" s="116"/>
    </row>
    <row r="30" spans="1:7" s="35" customFormat="1" ht="12.75">
      <c r="A30" s="532"/>
      <c r="B30" s="532"/>
      <c r="C30" s="532"/>
      <c r="D30" s="532"/>
      <c r="E30" s="224"/>
      <c r="F30" s="45"/>
      <c r="G30" s="116"/>
    </row>
    <row r="31" spans="1:7" s="35" customFormat="1" ht="12.75">
      <c r="A31" s="532"/>
      <c r="B31" s="532"/>
      <c r="C31" s="532"/>
      <c r="D31" s="532"/>
      <c r="E31" s="224"/>
      <c r="F31" s="45"/>
      <c r="G31" s="116"/>
    </row>
    <row r="32" spans="1:7" ht="12.75">
      <c r="A32" s="6" t="s">
        <v>505</v>
      </c>
      <c r="B32" s="5">
        <v>2</v>
      </c>
      <c r="C32" s="5">
        <v>50103</v>
      </c>
      <c r="D32" s="40">
        <v>150000</v>
      </c>
      <c r="E32" s="40">
        <v>300000</v>
      </c>
      <c r="F32" s="158" t="s">
        <v>814</v>
      </c>
      <c r="G32" s="6" t="s">
        <v>383</v>
      </c>
    </row>
    <row r="33" spans="1:7" ht="12.75">
      <c r="A33" s="13"/>
      <c r="B33" s="230"/>
      <c r="C33" s="230"/>
      <c r="D33" s="30" t="s">
        <v>819</v>
      </c>
      <c r="E33" s="126">
        <f>SUM(E32)</f>
        <v>300000</v>
      </c>
      <c r="F33" s="13"/>
      <c r="G33" s="13"/>
    </row>
    <row r="34" spans="4:5" ht="13.5" thickBot="1">
      <c r="D34" s="43"/>
      <c r="E34" s="43"/>
    </row>
    <row r="35" spans="4:5" ht="13.5" thickBot="1">
      <c r="D35" s="149" t="s">
        <v>820</v>
      </c>
      <c r="E35" s="125">
        <f>(E21+E29+E33)</f>
        <v>149047200</v>
      </c>
    </row>
    <row r="36" spans="4:5" ht="12.75">
      <c r="D36" s="43"/>
      <c r="E36" s="43"/>
    </row>
    <row r="37" spans="4:5" ht="12.75">
      <c r="D37" s="43"/>
      <c r="E37" s="43"/>
    </row>
    <row r="38" spans="4:5" ht="12.75">
      <c r="D38" s="43"/>
      <c r="E38" s="43"/>
    </row>
    <row r="39" spans="4:5" ht="12.75">
      <c r="D39" s="43"/>
      <c r="E39" s="43"/>
    </row>
    <row r="40" spans="4:5" ht="12.75">
      <c r="D40" s="43"/>
      <c r="E40" s="43"/>
    </row>
    <row r="41" spans="4:5" ht="12.75">
      <c r="D41" s="43"/>
      <c r="E41" s="43"/>
    </row>
    <row r="42" spans="4:5" ht="12.75">
      <c r="D42" s="43"/>
      <c r="E42" s="43"/>
    </row>
    <row r="43" spans="4:5" ht="12.75">
      <c r="D43" s="43"/>
      <c r="E43" s="43"/>
    </row>
    <row r="44" spans="4:5" ht="12.75">
      <c r="D44" s="43"/>
      <c r="E44" s="43"/>
    </row>
    <row r="45" spans="4:5" ht="12.75">
      <c r="D45" s="43"/>
      <c r="E45" s="43"/>
    </row>
    <row r="46" spans="4:5" ht="12.75">
      <c r="D46" s="43"/>
      <c r="E46" s="43"/>
    </row>
    <row r="47" spans="4:5" ht="12.75">
      <c r="D47" s="43"/>
      <c r="E47" s="43"/>
    </row>
    <row r="48" spans="4:5" ht="12.75">
      <c r="D48" s="43"/>
      <c r="E48" s="43"/>
    </row>
    <row r="49" spans="4:5" ht="12.75">
      <c r="D49" s="43"/>
      <c r="E49" s="43"/>
    </row>
    <row r="50" spans="4:5" ht="12.75">
      <c r="D50" s="43"/>
      <c r="E50" s="43"/>
    </row>
    <row r="51" spans="4:5" ht="12.75">
      <c r="D51" s="43"/>
      <c r="E51" s="43"/>
    </row>
    <row r="52" spans="4:5" ht="12.75">
      <c r="D52" s="43"/>
      <c r="E52" s="43"/>
    </row>
    <row r="53" spans="4:5" ht="12.75">
      <c r="D53" s="43"/>
      <c r="E53" s="43"/>
    </row>
    <row r="54" spans="4:5" ht="12.75">
      <c r="D54" s="43"/>
      <c r="E54" s="43"/>
    </row>
    <row r="55" spans="4:5" ht="12.75">
      <c r="D55" s="43"/>
      <c r="E55" s="43"/>
    </row>
    <row r="56" spans="4:5" ht="12.75">
      <c r="D56" s="43"/>
      <c r="E56" s="43"/>
    </row>
    <row r="57" spans="4:5" ht="12.75">
      <c r="D57" s="43"/>
      <c r="E57" s="43"/>
    </row>
    <row r="58" spans="4:5" ht="12.75">
      <c r="D58" s="43"/>
      <c r="E58" s="43"/>
    </row>
    <row r="59" spans="4:5" ht="12.75">
      <c r="D59" s="43"/>
      <c r="E59" s="43"/>
    </row>
    <row r="60" spans="4:5" ht="12.75">
      <c r="D60" s="43"/>
      <c r="E60" s="43"/>
    </row>
    <row r="61" spans="4:5" ht="12.75">
      <c r="D61" s="43"/>
      <c r="E61" s="43"/>
    </row>
    <row r="62" spans="4:5" ht="12.75">
      <c r="D62" s="43"/>
      <c r="E62" s="43"/>
    </row>
    <row r="63" spans="4:5" ht="12.75">
      <c r="D63" s="43"/>
      <c r="E63" s="43"/>
    </row>
    <row r="64" spans="4:5" ht="12.75">
      <c r="D64" s="43"/>
      <c r="E64" s="43"/>
    </row>
    <row r="65" spans="4:5" ht="12.75">
      <c r="D65" s="43"/>
      <c r="E65" s="43"/>
    </row>
    <row r="66" spans="4:5" ht="12.75">
      <c r="D66" s="43"/>
      <c r="E66" s="43"/>
    </row>
    <row r="67" spans="4:5" ht="12.75">
      <c r="D67" s="43"/>
      <c r="E67" s="43"/>
    </row>
    <row r="68" spans="4:5" ht="12.75">
      <c r="D68" s="43"/>
      <c r="E68" s="43"/>
    </row>
    <row r="69" spans="4:5" ht="12.75">
      <c r="D69" s="43"/>
      <c r="E69" s="43"/>
    </row>
    <row r="70" spans="4:5" ht="12.75">
      <c r="D70" s="43"/>
      <c r="E70" s="43"/>
    </row>
    <row r="71" spans="4:5" ht="12.75">
      <c r="D71" s="43"/>
      <c r="E71" s="43"/>
    </row>
    <row r="72" spans="4:5" ht="12.75">
      <c r="D72" s="43"/>
      <c r="E72" s="43"/>
    </row>
    <row r="73" spans="4:5" ht="12.75">
      <c r="D73" s="43"/>
      <c r="E73" s="43"/>
    </row>
    <row r="74" spans="4:5" ht="12.75">
      <c r="D74" s="43"/>
      <c r="E74" s="43"/>
    </row>
    <row r="75" spans="4:5" ht="12.75">
      <c r="D75" s="43"/>
      <c r="E75" s="43"/>
    </row>
    <row r="76" spans="4:5" ht="12.75">
      <c r="D76" s="43"/>
      <c r="E76" s="43"/>
    </row>
    <row r="77" spans="4:5" ht="12.75">
      <c r="D77" s="43"/>
      <c r="E77" s="43"/>
    </row>
    <row r="78" spans="4:5" ht="12.75">
      <c r="D78" s="43"/>
      <c r="E78" s="43"/>
    </row>
    <row r="79" spans="4:5" ht="12.75">
      <c r="D79" s="43"/>
      <c r="E79" s="43"/>
    </row>
    <row r="80" spans="4:5" ht="12.75">
      <c r="D80" s="43"/>
      <c r="E80" s="43"/>
    </row>
    <row r="81" spans="4:5" ht="12.75">
      <c r="D81" s="43"/>
      <c r="E81" s="43"/>
    </row>
    <row r="82" spans="4:5" ht="12.75">
      <c r="D82" s="43"/>
      <c r="E82" s="43"/>
    </row>
    <row r="83" spans="4:5" ht="12.75">
      <c r="D83" s="43"/>
      <c r="E83" s="43"/>
    </row>
    <row r="84" spans="4:5" ht="12.75">
      <c r="D84" s="43"/>
      <c r="E84" s="43"/>
    </row>
    <row r="85" spans="4:5" ht="12.75">
      <c r="D85" s="43"/>
      <c r="E85" s="43"/>
    </row>
    <row r="86" spans="4:5" ht="12.75">
      <c r="D86" s="43"/>
      <c r="E86" s="43"/>
    </row>
    <row r="87" spans="4:5" ht="12.75">
      <c r="D87" s="43"/>
      <c r="E87" s="43"/>
    </row>
    <row r="88" spans="4:5" ht="12.75">
      <c r="D88" s="43"/>
      <c r="E88" s="43"/>
    </row>
    <row r="89" spans="4:5" ht="12.75">
      <c r="D89" s="43"/>
      <c r="E89" s="43"/>
    </row>
    <row r="90" spans="4:5" ht="12.75">
      <c r="D90" s="43"/>
      <c r="E90" s="43"/>
    </row>
    <row r="91" spans="4:5" ht="12.75">
      <c r="D91" s="43"/>
      <c r="E91" s="43"/>
    </row>
    <row r="92" spans="4:5" ht="12.75">
      <c r="D92" s="43"/>
      <c r="E92" s="43"/>
    </row>
    <row r="93" spans="4:5" ht="12.75">
      <c r="D93" s="43"/>
      <c r="E93" s="43"/>
    </row>
    <row r="94" spans="4:5" ht="12.75">
      <c r="D94" s="43"/>
      <c r="E94" s="43"/>
    </row>
    <row r="95" spans="4:5" ht="12.75">
      <c r="D95" s="43"/>
      <c r="E95" s="43"/>
    </row>
    <row r="96" spans="4:5" ht="12.75">
      <c r="D96" s="43"/>
      <c r="E96" s="43"/>
    </row>
  </sheetData>
  <sheetProtection/>
  <mergeCells count="4">
    <mergeCell ref="D4:E4"/>
    <mergeCell ref="C5:F5"/>
    <mergeCell ref="A30:D30"/>
    <mergeCell ref="A31:D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36.00390625" style="0" customWidth="1"/>
    <col min="2" max="2" width="10.28125" style="0" customWidth="1"/>
    <col min="3" max="3" width="12.140625" style="0" customWidth="1"/>
    <col min="4" max="5" width="15.7109375" style="0" customWidth="1"/>
    <col min="6" max="6" width="20.421875" style="0" bestFit="1" customWidth="1"/>
    <col min="7" max="7" width="29.7109375" style="0" customWidth="1"/>
  </cols>
  <sheetData>
    <row r="1" spans="1:7" ht="12.75">
      <c r="A1" s="15" t="s">
        <v>0</v>
      </c>
      <c r="B1" s="2"/>
      <c r="C1" s="2"/>
      <c r="D1" s="15"/>
      <c r="E1" s="19"/>
      <c r="F1" s="11"/>
      <c r="G1" s="21"/>
    </row>
    <row r="2" spans="1:7" ht="12.75">
      <c r="A2" s="15" t="s">
        <v>1</v>
      </c>
      <c r="B2" s="2"/>
      <c r="C2" s="2"/>
      <c r="D2" s="15"/>
      <c r="E2" s="19"/>
      <c r="F2" s="11"/>
      <c r="G2" s="21"/>
    </row>
    <row r="3" spans="1:7" ht="12.75">
      <c r="A3" s="15"/>
      <c r="B3" s="2"/>
      <c r="C3" s="2"/>
      <c r="D3" s="15"/>
      <c r="E3" s="19"/>
      <c r="F3" s="11"/>
      <c r="G3" s="21"/>
    </row>
    <row r="4" spans="1:7" ht="12.75">
      <c r="A4" s="15"/>
      <c r="B4" s="2"/>
      <c r="C4" s="2"/>
      <c r="D4" s="15"/>
      <c r="E4" s="19"/>
      <c r="F4" s="11"/>
      <c r="G4" s="21"/>
    </row>
    <row r="5" spans="1:7" ht="12.75">
      <c r="A5" s="15"/>
      <c r="B5" s="2"/>
      <c r="C5" s="2"/>
      <c r="D5" s="15"/>
      <c r="E5" s="19"/>
      <c r="F5" s="11"/>
      <c r="G5" s="21"/>
    </row>
    <row r="6" spans="1:7" ht="12.75">
      <c r="A6" s="15"/>
      <c r="B6" s="2"/>
      <c r="C6" s="2"/>
      <c r="D6" s="531" t="s">
        <v>860</v>
      </c>
      <c r="E6" s="531"/>
      <c r="F6" s="11"/>
      <c r="G6" s="21"/>
    </row>
    <row r="7" spans="1:7" ht="12.75">
      <c r="A7" s="16"/>
      <c r="C7" s="531" t="s">
        <v>178</v>
      </c>
      <c r="D7" s="531"/>
      <c r="E7" s="531"/>
      <c r="F7" s="531"/>
      <c r="G7" s="15"/>
    </row>
    <row r="8" spans="1:7" ht="12.75">
      <c r="A8" s="16"/>
      <c r="B8" s="2"/>
      <c r="C8" s="2"/>
      <c r="D8" s="2"/>
      <c r="E8" s="19"/>
      <c r="F8" s="11"/>
      <c r="G8" s="21"/>
    </row>
    <row r="9" spans="1:7" ht="12.75">
      <c r="A9" s="16"/>
      <c r="B9" s="2"/>
      <c r="C9" s="2"/>
      <c r="D9" s="2"/>
      <c r="E9" s="19"/>
      <c r="F9" s="11"/>
      <c r="G9" s="21"/>
    </row>
    <row r="10" spans="1:7" ht="25.5">
      <c r="A10" s="8" t="s">
        <v>13</v>
      </c>
      <c r="B10" s="8" t="s">
        <v>6</v>
      </c>
      <c r="C10" s="8" t="s">
        <v>10</v>
      </c>
      <c r="D10" s="26" t="s">
        <v>12</v>
      </c>
      <c r="E10" s="14" t="s">
        <v>7</v>
      </c>
      <c r="F10" s="14" t="s">
        <v>8</v>
      </c>
      <c r="G10" s="9" t="s">
        <v>9</v>
      </c>
    </row>
    <row r="11" spans="1:7" ht="12.75">
      <c r="A11" s="231" t="s">
        <v>183</v>
      </c>
      <c r="B11" s="229">
        <v>31</v>
      </c>
      <c r="C11" s="5">
        <v>50105</v>
      </c>
      <c r="D11" s="12">
        <v>600000</v>
      </c>
      <c r="E11" s="98">
        <f>(B11*D11)</f>
        <v>18600000</v>
      </c>
      <c r="F11" s="10" t="s">
        <v>34</v>
      </c>
      <c r="G11" s="22" t="s">
        <v>168</v>
      </c>
    </row>
    <row r="12" spans="1:7" ht="12.75">
      <c r="A12" s="231" t="s">
        <v>184</v>
      </c>
      <c r="B12" s="229">
        <v>65</v>
      </c>
      <c r="C12" s="5">
        <v>50105</v>
      </c>
      <c r="D12" s="12">
        <v>250000</v>
      </c>
      <c r="E12" s="98">
        <f aca="true" t="shared" si="0" ref="E12:E17">(B12*D12)</f>
        <v>16250000</v>
      </c>
      <c r="F12" s="10" t="s">
        <v>34</v>
      </c>
      <c r="G12" s="22" t="s">
        <v>168</v>
      </c>
    </row>
    <row r="13" spans="1:7" ht="12.75">
      <c r="A13" s="231" t="s">
        <v>185</v>
      </c>
      <c r="B13" s="229">
        <v>4</v>
      </c>
      <c r="C13" s="5">
        <v>50105</v>
      </c>
      <c r="D13" s="12">
        <v>400000</v>
      </c>
      <c r="E13" s="98">
        <f t="shared" si="0"/>
        <v>1600000</v>
      </c>
      <c r="F13" s="10" t="s">
        <v>34</v>
      </c>
      <c r="G13" s="22" t="s">
        <v>168</v>
      </c>
    </row>
    <row r="14" spans="1:7" ht="12.75">
      <c r="A14" s="231" t="s">
        <v>186</v>
      </c>
      <c r="B14" s="229">
        <v>5</v>
      </c>
      <c r="C14" s="5">
        <v>50105</v>
      </c>
      <c r="D14" s="12">
        <v>90000</v>
      </c>
      <c r="E14" s="98">
        <f t="shared" si="0"/>
        <v>450000</v>
      </c>
      <c r="F14" s="10" t="s">
        <v>34</v>
      </c>
      <c r="G14" s="22" t="s">
        <v>168</v>
      </c>
    </row>
    <row r="15" spans="1:7" ht="25.5">
      <c r="A15" s="231" t="s">
        <v>187</v>
      </c>
      <c r="B15" s="233">
        <v>8</v>
      </c>
      <c r="C15" s="5">
        <v>50105</v>
      </c>
      <c r="D15" s="12">
        <v>90000</v>
      </c>
      <c r="E15" s="237">
        <f t="shared" si="0"/>
        <v>720000</v>
      </c>
      <c r="F15" s="10" t="s">
        <v>34</v>
      </c>
      <c r="G15" s="22" t="s">
        <v>168</v>
      </c>
    </row>
    <row r="16" spans="1:7" ht="12.75">
      <c r="A16" s="231" t="s">
        <v>188</v>
      </c>
      <c r="B16" s="229">
        <v>35</v>
      </c>
      <c r="C16" s="5">
        <v>50105</v>
      </c>
      <c r="D16" s="12">
        <v>215000</v>
      </c>
      <c r="E16" s="98">
        <f t="shared" si="0"/>
        <v>7525000</v>
      </c>
      <c r="F16" s="10" t="s">
        <v>34</v>
      </c>
      <c r="G16" s="22" t="s">
        <v>168</v>
      </c>
    </row>
    <row r="17" spans="1:7" ht="12.75">
      <c r="A17" s="231" t="s">
        <v>189</v>
      </c>
      <c r="B17" s="229">
        <v>1</v>
      </c>
      <c r="C17" s="5">
        <v>50105</v>
      </c>
      <c r="D17" s="12">
        <v>2000000</v>
      </c>
      <c r="E17" s="98">
        <f t="shared" si="0"/>
        <v>2000000</v>
      </c>
      <c r="F17" s="10" t="s">
        <v>34</v>
      </c>
      <c r="G17" s="22" t="s">
        <v>168</v>
      </c>
    </row>
    <row r="18" spans="1:7" s="35" customFormat="1" ht="12.75">
      <c r="A18" s="44"/>
      <c r="B18" s="45"/>
      <c r="C18" s="45"/>
      <c r="D18" s="30" t="s">
        <v>819</v>
      </c>
      <c r="E18" s="126">
        <f>SUM(E11:E17)</f>
        <v>47145000</v>
      </c>
      <c r="F18" s="47"/>
      <c r="G18" s="48"/>
    </row>
    <row r="19" spans="1:7" s="35" customFormat="1" ht="12.75">
      <c r="A19" s="116"/>
      <c r="B19" s="45"/>
      <c r="C19" s="45"/>
      <c r="D19" s="46"/>
      <c r="E19" s="46"/>
      <c r="F19" s="47"/>
      <c r="G19" s="48"/>
    </row>
    <row r="20" spans="1:7" s="35" customFormat="1" ht="12.75">
      <c r="A20" s="116"/>
      <c r="B20" s="45"/>
      <c r="C20" s="45"/>
      <c r="D20" s="46"/>
      <c r="E20" s="46"/>
      <c r="F20" s="47"/>
      <c r="G20" s="48"/>
    </row>
    <row r="21" spans="1:7" ht="12.75">
      <c r="A21" s="17" t="s">
        <v>412</v>
      </c>
      <c r="B21" s="5">
        <v>2</v>
      </c>
      <c r="C21" s="5">
        <v>50105</v>
      </c>
      <c r="D21" s="12">
        <v>650000</v>
      </c>
      <c r="E21" s="12">
        <v>1300000</v>
      </c>
      <c r="F21" s="10" t="s">
        <v>413</v>
      </c>
      <c r="G21" s="22" t="s">
        <v>392</v>
      </c>
    </row>
    <row r="22" spans="1:7" s="35" customFormat="1" ht="12.75">
      <c r="A22" s="44"/>
      <c r="B22" s="34"/>
      <c r="C22" s="34"/>
      <c r="D22" s="30" t="s">
        <v>819</v>
      </c>
      <c r="E22" s="126">
        <f>SUM(E21)</f>
        <v>1300000</v>
      </c>
      <c r="F22" s="47"/>
      <c r="G22" s="48"/>
    </row>
    <row r="23" spans="1:7" s="35" customFormat="1" ht="12.75">
      <c r="A23" s="44"/>
      <c r="B23" s="34"/>
      <c r="C23" s="34"/>
      <c r="D23" s="46"/>
      <c r="E23" s="46"/>
      <c r="F23" s="47"/>
      <c r="G23" s="48"/>
    </row>
    <row r="24" spans="1:7" s="35" customFormat="1" ht="13.5" thickBot="1">
      <c r="A24" s="44"/>
      <c r="B24" s="34"/>
      <c r="C24" s="34"/>
      <c r="E24" s="36"/>
      <c r="F24" s="47"/>
      <c r="G24" s="48"/>
    </row>
    <row r="25" spans="1:7" s="35" customFormat="1" ht="13.5" thickBot="1">
      <c r="A25" s="223"/>
      <c r="B25" s="45"/>
      <c r="C25" s="34"/>
      <c r="D25" s="153" t="s">
        <v>820</v>
      </c>
      <c r="E25" s="127">
        <f>(E18+E22)</f>
        <v>48445000</v>
      </c>
      <c r="F25" s="47"/>
      <c r="G25" s="48"/>
    </row>
    <row r="26" spans="1:7" s="35" customFormat="1" ht="12.75">
      <c r="A26" s="44"/>
      <c r="B26" s="34"/>
      <c r="C26" s="34"/>
      <c r="D26" s="46"/>
      <c r="E26" s="46"/>
      <c r="F26" s="47"/>
      <c r="G26" s="48"/>
    </row>
    <row r="27" spans="1:7" s="35" customFormat="1" ht="12.75">
      <c r="A27" s="44"/>
      <c r="B27" s="34"/>
      <c r="C27" s="34"/>
      <c r="D27" s="46"/>
      <c r="E27" s="36"/>
      <c r="F27" s="47"/>
      <c r="G27" s="48"/>
    </row>
    <row r="28" spans="1:7" s="35" customFormat="1" ht="12.75">
      <c r="A28" s="532"/>
      <c r="B28" s="538"/>
      <c r="C28" s="538"/>
      <c r="D28" s="538"/>
      <c r="E28" s="30"/>
      <c r="F28" s="47"/>
      <c r="G28" s="48"/>
    </row>
    <row r="29" spans="1:7" s="35" customFormat="1" ht="12.75">
      <c r="A29" s="44"/>
      <c r="B29" s="34"/>
      <c r="C29" s="34"/>
      <c r="D29" s="58"/>
      <c r="E29" s="36"/>
      <c r="F29" s="47"/>
      <c r="G29" s="48"/>
    </row>
    <row r="30" spans="1:7" s="35" customFormat="1" ht="12.75">
      <c r="A30" s="44"/>
      <c r="B30" s="34"/>
      <c r="C30" s="34"/>
      <c r="D30" s="46"/>
      <c r="E30" s="36"/>
      <c r="F30" s="47"/>
      <c r="G30" s="48"/>
    </row>
    <row r="31" spans="1:7" s="35" customFormat="1" ht="12.75">
      <c r="A31" s="44"/>
      <c r="B31" s="34"/>
      <c r="C31" s="45"/>
      <c r="D31" s="46"/>
      <c r="E31" s="36"/>
      <c r="F31" s="47"/>
      <c r="G31" s="48"/>
    </row>
    <row r="32" spans="1:7" s="35" customFormat="1" ht="12.75">
      <c r="A32" s="116"/>
      <c r="B32" s="34"/>
      <c r="C32" s="45"/>
      <c r="D32" s="56"/>
      <c r="E32" s="56"/>
      <c r="F32" s="45"/>
      <c r="G32" s="116"/>
    </row>
    <row r="33" spans="1:7" s="35" customFormat="1" ht="12.75">
      <c r="A33" s="116"/>
      <c r="B33" s="34"/>
      <c r="C33" s="45"/>
      <c r="D33" s="56"/>
      <c r="E33" s="56"/>
      <c r="F33" s="45"/>
      <c r="G33" s="116"/>
    </row>
    <row r="34" spans="1:7" s="35" customFormat="1" ht="12.75">
      <c r="A34" s="116"/>
      <c r="B34" s="34"/>
      <c r="C34" s="45"/>
      <c r="D34" s="56"/>
      <c r="E34" s="56"/>
      <c r="F34" s="45"/>
      <c r="G34" s="116"/>
    </row>
    <row r="35" spans="1:7" s="35" customFormat="1" ht="12.75">
      <c r="A35" s="223"/>
      <c r="B35" s="45"/>
      <c r="C35" s="45"/>
      <c r="D35" s="46"/>
      <c r="E35" s="46"/>
      <c r="F35" s="47"/>
      <c r="G35" s="48"/>
    </row>
    <row r="36" spans="1:7" s="35" customFormat="1" ht="12.75">
      <c r="A36" s="116"/>
      <c r="B36" s="34"/>
      <c r="C36" s="45"/>
      <c r="D36" s="56"/>
      <c r="E36" s="56"/>
      <c r="F36" s="45"/>
      <c r="G36" s="116"/>
    </row>
    <row r="37" spans="1:7" s="35" customFormat="1" ht="12.75">
      <c r="A37" s="532"/>
      <c r="B37" s="532"/>
      <c r="C37" s="532"/>
      <c r="D37" s="532"/>
      <c r="E37" s="224"/>
      <c r="F37" s="34"/>
      <c r="G37" s="116"/>
    </row>
    <row r="38" spans="1:7" s="35" customFormat="1" ht="12.75">
      <c r="A38" s="532"/>
      <c r="B38" s="532"/>
      <c r="C38" s="532"/>
      <c r="D38" s="532"/>
      <c r="E38" s="224"/>
      <c r="F38" s="34"/>
      <c r="G38" s="116"/>
    </row>
    <row r="39" s="35" customFormat="1" ht="12.75"/>
  </sheetData>
  <sheetProtection/>
  <mergeCells count="5">
    <mergeCell ref="C7:F7"/>
    <mergeCell ref="A28:D28"/>
    <mergeCell ref="A37:D37"/>
    <mergeCell ref="A38:D38"/>
    <mergeCell ref="D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36.28125" style="0" customWidth="1"/>
    <col min="2" max="2" width="9.7109375" style="0" customWidth="1"/>
    <col min="3" max="3" width="12.8515625" style="0" customWidth="1"/>
    <col min="4" max="4" width="16.7109375" style="0" customWidth="1"/>
    <col min="5" max="5" width="15.7109375" style="0" customWidth="1"/>
    <col min="6" max="6" width="22.8515625" style="0" customWidth="1"/>
    <col min="7" max="7" width="26.00390625" style="0" customWidth="1"/>
  </cols>
  <sheetData>
    <row r="1" spans="1:7" ht="12.75">
      <c r="A1" s="15" t="s">
        <v>0</v>
      </c>
      <c r="B1" s="2"/>
      <c r="C1" s="2"/>
      <c r="D1" s="15"/>
      <c r="E1" s="19"/>
      <c r="F1" s="11"/>
      <c r="G1" s="21"/>
    </row>
    <row r="2" spans="1:7" ht="12.75">
      <c r="A2" s="15" t="s">
        <v>1</v>
      </c>
      <c r="B2" s="2"/>
      <c r="C2" s="2"/>
      <c r="D2" s="15"/>
      <c r="E2" s="19"/>
      <c r="F2" s="11"/>
      <c r="G2" s="21"/>
    </row>
    <row r="3" spans="1:7" ht="12.75">
      <c r="A3" s="15"/>
      <c r="B3" s="2"/>
      <c r="C3" s="2"/>
      <c r="D3" s="15"/>
      <c r="E3" s="19"/>
      <c r="F3" s="11"/>
      <c r="G3" s="21"/>
    </row>
    <row r="4" spans="1:7" ht="12.75">
      <c r="A4" s="15"/>
      <c r="B4" s="2"/>
      <c r="C4" s="2"/>
      <c r="D4" s="15"/>
      <c r="E4" s="19"/>
      <c r="F4" s="11"/>
      <c r="G4" s="21"/>
    </row>
    <row r="5" spans="1:7" ht="12.75">
      <c r="A5" s="15"/>
      <c r="B5" s="2"/>
      <c r="C5" s="2"/>
      <c r="D5" s="15"/>
      <c r="E5" s="19"/>
      <c r="F5" s="11"/>
      <c r="G5" s="21"/>
    </row>
    <row r="6" spans="1:7" ht="12.75">
      <c r="A6" s="15"/>
      <c r="B6" s="2"/>
      <c r="C6" s="2"/>
      <c r="D6" s="531" t="s">
        <v>859</v>
      </c>
      <c r="E6" s="531"/>
      <c r="F6" s="11"/>
      <c r="G6" s="21"/>
    </row>
    <row r="7" spans="1:7" ht="12.75">
      <c r="A7" s="16"/>
      <c r="C7" s="531" t="s">
        <v>595</v>
      </c>
      <c r="D7" s="531"/>
      <c r="E7" s="531"/>
      <c r="F7" s="531"/>
      <c r="G7" s="15"/>
    </row>
    <row r="8" spans="1:7" ht="12.75">
      <c r="A8" s="16"/>
      <c r="B8" s="2"/>
      <c r="C8" s="2"/>
      <c r="D8" s="2"/>
      <c r="E8" s="19"/>
      <c r="F8" s="11"/>
      <c r="G8" s="21"/>
    </row>
    <row r="9" spans="1:7" ht="25.5">
      <c r="A9" s="141" t="s">
        <v>13</v>
      </c>
      <c r="B9" s="141" t="s">
        <v>6</v>
      </c>
      <c r="C9" s="141" t="s">
        <v>10</v>
      </c>
      <c r="D9" s="142" t="s">
        <v>12</v>
      </c>
      <c r="E9" s="143" t="s">
        <v>7</v>
      </c>
      <c r="F9" s="143" t="s">
        <v>8</v>
      </c>
      <c r="G9" s="144" t="s">
        <v>9</v>
      </c>
    </row>
    <row r="10" spans="1:7" ht="12.75">
      <c r="A10" s="174" t="s">
        <v>856</v>
      </c>
      <c r="B10" s="146">
        <v>4</v>
      </c>
      <c r="C10" s="238">
        <v>50104</v>
      </c>
      <c r="D10" s="156">
        <v>1379250</v>
      </c>
      <c r="E10" s="239">
        <v>5517000</v>
      </c>
      <c r="F10" s="158" t="s">
        <v>34</v>
      </c>
      <c r="G10" s="159" t="s">
        <v>163</v>
      </c>
    </row>
    <row r="11" spans="1:7" ht="12.75">
      <c r="A11" s="174" t="s">
        <v>857</v>
      </c>
      <c r="B11" s="146">
        <v>2</v>
      </c>
      <c r="C11" s="238">
        <v>50104</v>
      </c>
      <c r="D11" s="156">
        <v>1575500</v>
      </c>
      <c r="E11" s="239">
        <v>3151000</v>
      </c>
      <c r="F11" s="158" t="s">
        <v>34</v>
      </c>
      <c r="G11" s="159" t="s">
        <v>163</v>
      </c>
    </row>
    <row r="12" spans="1:7" ht="12.75">
      <c r="A12" s="174" t="s">
        <v>858</v>
      </c>
      <c r="B12" s="146">
        <v>2</v>
      </c>
      <c r="C12" s="238">
        <v>50104</v>
      </c>
      <c r="D12" s="156">
        <v>1575500</v>
      </c>
      <c r="E12" s="239">
        <v>3151000</v>
      </c>
      <c r="F12" s="158" t="s">
        <v>34</v>
      </c>
      <c r="G12" s="159" t="s">
        <v>163</v>
      </c>
    </row>
    <row r="13" spans="1:7" ht="13.5" thickBot="1">
      <c r="A13" s="246"/>
      <c r="B13" s="163"/>
      <c r="C13" s="247"/>
      <c r="D13" s="54"/>
      <c r="E13" s="248"/>
      <c r="F13" s="165"/>
      <c r="G13" s="167"/>
    </row>
    <row r="14" spans="1:7" s="35" customFormat="1" ht="13.5" thickBot="1">
      <c r="A14" s="240"/>
      <c r="B14" s="241"/>
      <c r="C14" s="34"/>
      <c r="D14" s="30" t="s">
        <v>820</v>
      </c>
      <c r="E14" s="249">
        <f>SUM(E10:E13)</f>
        <v>11819000</v>
      </c>
      <c r="F14" s="47"/>
      <c r="G14" s="48"/>
    </row>
    <row r="15" spans="1:7" s="35" customFormat="1" ht="12.75">
      <c r="A15" s="240"/>
      <c r="B15" s="241"/>
      <c r="C15" s="34"/>
      <c r="D15" s="46"/>
      <c r="E15" s="242"/>
      <c r="F15" s="47"/>
      <c r="G15" s="48"/>
    </row>
    <row r="16" spans="1:7" s="35" customFormat="1" ht="12.75">
      <c r="A16" s="240"/>
      <c r="B16" s="241"/>
      <c r="C16" s="34"/>
      <c r="D16" s="46"/>
      <c r="E16" s="242"/>
      <c r="F16" s="47"/>
      <c r="G16" s="48"/>
    </row>
    <row r="17" spans="1:7" s="35" customFormat="1" ht="12.75">
      <c r="A17" s="240"/>
      <c r="B17" s="241"/>
      <c r="C17" s="34"/>
      <c r="D17" s="46"/>
      <c r="E17" s="242"/>
      <c r="F17" s="47"/>
      <c r="G17" s="48"/>
    </row>
    <row r="18" spans="1:7" s="35" customFormat="1" ht="12.75">
      <c r="A18" s="240"/>
      <c r="B18" s="241"/>
      <c r="C18" s="34"/>
      <c r="D18" s="46"/>
      <c r="E18" s="242"/>
      <c r="F18" s="47"/>
      <c r="G18" s="48"/>
    </row>
    <row r="19" spans="1:7" s="35" customFormat="1" ht="12.75">
      <c r="A19" s="240"/>
      <c r="B19" s="241"/>
      <c r="C19" s="34"/>
      <c r="D19" s="46"/>
      <c r="E19" s="242"/>
      <c r="F19" s="47"/>
      <c r="G19" s="48"/>
    </row>
    <row r="20" spans="1:7" s="35" customFormat="1" ht="12.75">
      <c r="A20" s="240"/>
      <c r="B20" s="241"/>
      <c r="C20" s="34"/>
      <c r="D20" s="46"/>
      <c r="E20" s="242"/>
      <c r="F20" s="47"/>
      <c r="G20" s="48"/>
    </row>
    <row r="21" spans="1:7" s="35" customFormat="1" ht="12.75">
      <c r="A21" s="243"/>
      <c r="B21" s="241"/>
      <c r="C21" s="34"/>
      <c r="D21" s="46"/>
      <c r="E21" s="242"/>
      <c r="F21" s="47"/>
      <c r="G21" s="48"/>
    </row>
    <row r="22" spans="1:7" s="35" customFormat="1" ht="12.75">
      <c r="A22" s="243"/>
      <c r="B22" s="241"/>
      <c r="C22" s="34"/>
      <c r="D22" s="46"/>
      <c r="E22" s="242"/>
      <c r="F22" s="47"/>
      <c r="G22" s="48"/>
    </row>
    <row r="23" spans="1:7" s="35" customFormat="1" ht="12.75">
      <c r="A23" s="44"/>
      <c r="B23" s="34"/>
      <c r="C23" s="34"/>
      <c r="D23" s="46"/>
      <c r="E23" s="36"/>
      <c r="F23" s="47"/>
      <c r="G23" s="48"/>
    </row>
    <row r="24" spans="1:7" s="35" customFormat="1" ht="12.75">
      <c r="A24" s="223"/>
      <c r="B24" s="45"/>
      <c r="C24" s="34"/>
      <c r="D24" s="46"/>
      <c r="E24" s="46"/>
      <c r="F24" s="47"/>
      <c r="G24" s="48"/>
    </row>
    <row r="25" spans="1:7" s="35" customFormat="1" ht="12.75">
      <c r="A25" s="44"/>
      <c r="B25" s="34"/>
      <c r="C25" s="34"/>
      <c r="D25" s="46"/>
      <c r="E25" s="46"/>
      <c r="F25" s="47"/>
      <c r="G25" s="48"/>
    </row>
    <row r="26" spans="1:7" s="35" customFormat="1" ht="12.75">
      <c r="A26" s="44"/>
      <c r="B26" s="34"/>
      <c r="C26" s="34"/>
      <c r="D26" s="46"/>
      <c r="E26" s="36"/>
      <c r="F26" s="47"/>
      <c r="G26" s="48"/>
    </row>
    <row r="27" spans="1:7" s="35" customFormat="1" ht="12.75">
      <c r="A27" s="532"/>
      <c r="B27" s="538"/>
      <c r="C27" s="538"/>
      <c r="D27" s="538"/>
      <c r="E27" s="30"/>
      <c r="F27" s="47"/>
      <c r="G27" s="48"/>
    </row>
    <row r="28" spans="1:7" s="35" customFormat="1" ht="12.75">
      <c r="A28" s="244"/>
      <c r="B28" s="245"/>
      <c r="C28" s="34"/>
      <c r="D28" s="58"/>
      <c r="E28" s="36"/>
      <c r="F28" s="47"/>
      <c r="G28" s="47"/>
    </row>
    <row r="29" spans="1:7" s="35" customFormat="1" ht="12.75">
      <c r="A29" s="244"/>
      <c r="B29" s="245"/>
      <c r="C29" s="34"/>
      <c r="D29" s="46"/>
      <c r="E29" s="36"/>
      <c r="F29" s="47"/>
      <c r="G29" s="47"/>
    </row>
    <row r="30" spans="1:7" s="35" customFormat="1" ht="12.75">
      <c r="A30" s="244"/>
      <c r="B30" s="245"/>
      <c r="C30" s="116"/>
      <c r="D30" s="46"/>
      <c r="E30" s="36"/>
      <c r="F30" s="47"/>
      <c r="G30" s="47"/>
    </row>
    <row r="31" spans="1:7" s="35" customFormat="1" ht="12.75">
      <c r="A31" s="244"/>
      <c r="B31" s="245"/>
      <c r="C31" s="34"/>
      <c r="D31" s="56"/>
      <c r="E31" s="36"/>
      <c r="F31" s="47"/>
      <c r="G31" s="47"/>
    </row>
    <row r="32" spans="1:7" s="35" customFormat="1" ht="12.75">
      <c r="A32" s="244"/>
      <c r="B32" s="245"/>
      <c r="C32" s="34"/>
      <c r="D32" s="56"/>
      <c r="E32" s="36"/>
      <c r="F32" s="47"/>
      <c r="G32" s="47"/>
    </row>
    <row r="33" spans="1:7" s="35" customFormat="1" ht="12.75">
      <c r="A33" s="244"/>
      <c r="B33" s="245"/>
      <c r="C33" s="34"/>
      <c r="D33" s="46"/>
      <c r="E33" s="36"/>
      <c r="F33" s="47"/>
      <c r="G33" s="47"/>
    </row>
    <row r="34" spans="1:7" s="35" customFormat="1" ht="12.75">
      <c r="A34" s="116"/>
      <c r="B34" s="34"/>
      <c r="C34" s="45"/>
      <c r="D34" s="56"/>
      <c r="E34" s="56"/>
      <c r="F34" s="45"/>
      <c r="G34" s="116"/>
    </row>
    <row r="35" spans="1:6" s="35" customFormat="1" ht="12.75">
      <c r="A35" s="532"/>
      <c r="B35" s="532"/>
      <c r="C35" s="532"/>
      <c r="D35" s="532"/>
      <c r="E35" s="224"/>
      <c r="F35" s="34"/>
    </row>
    <row r="36" spans="1:7" s="35" customFormat="1" ht="12.75">
      <c r="A36" s="532"/>
      <c r="B36" s="532"/>
      <c r="C36" s="532"/>
      <c r="D36" s="532"/>
      <c r="E36" s="224"/>
      <c r="F36" s="34"/>
      <c r="G36" s="116"/>
    </row>
    <row r="37" spans="1:7" s="35" customFormat="1" ht="12.75">
      <c r="A37" s="116"/>
      <c r="D37" s="56"/>
      <c r="E37" s="56"/>
      <c r="G37" s="116"/>
    </row>
    <row r="38" spans="4:5" s="35" customFormat="1" ht="12.75">
      <c r="D38" s="56"/>
      <c r="E38" s="56"/>
    </row>
    <row r="39" spans="4:5" ht="12.75">
      <c r="D39" s="43"/>
      <c r="E39" s="43"/>
    </row>
    <row r="40" spans="4:5" ht="12.75">
      <c r="D40" s="43"/>
      <c r="E40" s="43"/>
    </row>
    <row r="41" spans="4:5" ht="12.75">
      <c r="D41" s="43"/>
      <c r="E41" s="43"/>
    </row>
    <row r="42" spans="4:5" ht="12.75">
      <c r="D42" s="43"/>
      <c r="E42" s="43"/>
    </row>
    <row r="43" spans="4:5" ht="12.75">
      <c r="D43" s="43"/>
      <c r="E43" s="43"/>
    </row>
    <row r="44" spans="4:5" ht="12.75">
      <c r="D44" s="43"/>
      <c r="E44" s="43"/>
    </row>
    <row r="45" spans="4:5" ht="12.75">
      <c r="D45" s="43"/>
      <c r="E45" s="43"/>
    </row>
    <row r="46" spans="4:5" ht="12.75">
      <c r="D46" s="43"/>
      <c r="E46" s="43"/>
    </row>
    <row r="47" spans="4:5" ht="12.75">
      <c r="D47" s="43"/>
      <c r="E47" s="43"/>
    </row>
    <row r="48" spans="4:5" ht="12.75">
      <c r="D48" s="43"/>
      <c r="E48" s="43"/>
    </row>
    <row r="49" spans="4:5" ht="12.75">
      <c r="D49" s="43"/>
      <c r="E49" s="43"/>
    </row>
    <row r="50" spans="4:5" ht="12.75">
      <c r="D50" s="43"/>
      <c r="E50" s="43"/>
    </row>
    <row r="51" spans="4:5" ht="12.75">
      <c r="D51" s="43"/>
      <c r="E51" s="43"/>
    </row>
    <row r="52" spans="4:5" ht="12.75">
      <c r="D52" s="43"/>
      <c r="E52" s="43"/>
    </row>
    <row r="53" spans="4:5" ht="12.75">
      <c r="D53" s="43"/>
      <c r="E53" s="43"/>
    </row>
    <row r="54" spans="4:5" ht="12.75">
      <c r="D54" s="43"/>
      <c r="E54" s="43"/>
    </row>
    <row r="55" spans="4:5" ht="12.75">
      <c r="D55" s="43"/>
      <c r="E55" s="43"/>
    </row>
    <row r="56" spans="4:5" ht="12.75">
      <c r="D56" s="43"/>
      <c r="E56" s="43"/>
    </row>
    <row r="57" spans="4:5" ht="12.75">
      <c r="D57" s="43"/>
      <c r="E57" s="43"/>
    </row>
    <row r="58" spans="4:5" ht="12.75">
      <c r="D58" s="43"/>
      <c r="E58" s="43"/>
    </row>
    <row r="59" spans="4:5" ht="12.75">
      <c r="D59" s="43"/>
      <c r="E59" s="43"/>
    </row>
    <row r="60" spans="4:5" ht="12.75">
      <c r="D60" s="43"/>
      <c r="E60" s="43"/>
    </row>
    <row r="61" spans="4:5" ht="12.75">
      <c r="D61" s="43"/>
      <c r="E61" s="43"/>
    </row>
    <row r="62" spans="4:5" ht="12.75">
      <c r="D62" s="43"/>
      <c r="E62" s="43"/>
    </row>
    <row r="63" spans="4:5" ht="12.75">
      <c r="D63" s="43"/>
      <c r="E63" s="43"/>
    </row>
    <row r="64" spans="4:5" ht="12.75">
      <c r="D64" s="43"/>
      <c r="E64" s="43"/>
    </row>
    <row r="65" spans="4:5" ht="12.75">
      <c r="D65" s="43"/>
      <c r="E65" s="43"/>
    </row>
    <row r="66" spans="4:5" ht="12.75">
      <c r="D66" s="43"/>
      <c r="E66" s="43"/>
    </row>
    <row r="67" spans="4:5" ht="12.75">
      <c r="D67" s="43"/>
      <c r="E67" s="43"/>
    </row>
    <row r="68" spans="4:5" ht="12.75">
      <c r="D68" s="43"/>
      <c r="E68" s="43"/>
    </row>
    <row r="69" spans="4:5" ht="12.75">
      <c r="D69" s="43"/>
      <c r="E69" s="43"/>
    </row>
    <row r="70" spans="4:5" ht="12.75">
      <c r="D70" s="43"/>
      <c r="E70" s="43"/>
    </row>
    <row r="71" spans="4:5" ht="12.75">
      <c r="D71" s="43"/>
      <c r="E71" s="43"/>
    </row>
    <row r="72" spans="4:5" ht="12.75">
      <c r="D72" s="43"/>
      <c r="E72" s="43"/>
    </row>
    <row r="73" spans="4:5" ht="12.75">
      <c r="D73" s="43"/>
      <c r="E73" s="43"/>
    </row>
    <row r="74" spans="4:5" ht="12.75">
      <c r="D74" s="43"/>
      <c r="E74" s="43"/>
    </row>
    <row r="75" spans="4:5" ht="12.75">
      <c r="D75" s="43"/>
      <c r="E75" s="43"/>
    </row>
    <row r="76" spans="4:5" ht="12.75">
      <c r="D76" s="43"/>
      <c r="E76" s="43"/>
    </row>
    <row r="77" spans="4:5" ht="12.75">
      <c r="D77" s="43"/>
      <c r="E77" s="43"/>
    </row>
    <row r="78" spans="4:5" ht="12.75">
      <c r="D78" s="43"/>
      <c r="E78" s="43"/>
    </row>
    <row r="79" spans="4:5" ht="12.75">
      <c r="D79" s="43"/>
      <c r="E79" s="43"/>
    </row>
    <row r="80" spans="4:5" ht="12.75">
      <c r="D80" s="43"/>
      <c r="E80" s="43"/>
    </row>
    <row r="81" spans="4:5" ht="12.75">
      <c r="D81" s="43"/>
      <c r="E81" s="43"/>
    </row>
    <row r="82" spans="4:5" ht="12.75">
      <c r="D82" s="43"/>
      <c r="E82" s="43"/>
    </row>
    <row r="83" spans="4:5" ht="12.75">
      <c r="D83" s="43"/>
      <c r="E83" s="43"/>
    </row>
    <row r="84" spans="4:5" ht="12.75">
      <c r="D84" s="43"/>
      <c r="E84" s="43"/>
    </row>
    <row r="85" spans="4:5" ht="12.75">
      <c r="D85" s="43"/>
      <c r="E85" s="43"/>
    </row>
    <row r="86" spans="4:5" ht="12.75">
      <c r="D86" s="43"/>
      <c r="E86" s="43"/>
    </row>
    <row r="87" spans="4:5" ht="12.75">
      <c r="D87" s="43"/>
      <c r="E87" s="43"/>
    </row>
    <row r="88" spans="4:5" ht="12.75">
      <c r="D88" s="43"/>
      <c r="E88" s="43"/>
    </row>
    <row r="89" spans="4:5" ht="12.75">
      <c r="D89" s="43"/>
      <c r="E89" s="43"/>
    </row>
    <row r="90" spans="4:5" ht="12.75">
      <c r="D90" s="43"/>
      <c r="E90" s="43"/>
    </row>
    <row r="91" spans="4:5" ht="12.75">
      <c r="D91" s="43"/>
      <c r="E91" s="43"/>
    </row>
    <row r="92" spans="4:5" ht="12.75">
      <c r="D92" s="43"/>
      <c r="E92" s="43"/>
    </row>
    <row r="93" spans="4:5" ht="12.75">
      <c r="D93" s="43"/>
      <c r="E93" s="43"/>
    </row>
    <row r="94" spans="4:5" ht="12.75">
      <c r="D94" s="43"/>
      <c r="E94" s="43"/>
    </row>
    <row r="95" spans="4:5" ht="12.75">
      <c r="D95" s="43"/>
      <c r="E95" s="43"/>
    </row>
    <row r="96" spans="4:5" ht="12.75">
      <c r="D96" s="43"/>
      <c r="E96" s="43"/>
    </row>
    <row r="97" spans="4:5" ht="12.75">
      <c r="D97" s="43"/>
      <c r="E97" s="43"/>
    </row>
    <row r="98" spans="4:5" ht="12.75">
      <c r="D98" s="43"/>
      <c r="E98" s="43"/>
    </row>
    <row r="99" spans="4:5" ht="12.75">
      <c r="D99" s="43"/>
      <c r="E99" s="43"/>
    </row>
    <row r="100" spans="4:5" ht="12.75">
      <c r="D100" s="43"/>
      <c r="E100" s="43"/>
    </row>
    <row r="101" spans="4:5" ht="12.75">
      <c r="D101" s="43"/>
      <c r="E101" s="43"/>
    </row>
  </sheetData>
  <sheetProtection/>
  <mergeCells count="5">
    <mergeCell ref="D6:E6"/>
    <mergeCell ref="C7:F7"/>
    <mergeCell ref="A27:D27"/>
    <mergeCell ref="A35:D35"/>
    <mergeCell ref="A36:D3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06"/>
  <sheetViews>
    <sheetView zoomScalePageLayoutView="0" workbookViewId="0" topLeftCell="A478">
      <selection activeCell="A424" sqref="A424"/>
    </sheetView>
  </sheetViews>
  <sheetFormatPr defaultColWidth="11.421875" defaultRowHeight="12.75"/>
  <cols>
    <col min="1" max="1" width="39.28125" style="0" customWidth="1"/>
    <col min="2" max="2" width="8.8515625" style="2" customWidth="1"/>
    <col min="3" max="3" width="13.421875" style="0" customWidth="1"/>
    <col min="4" max="4" width="25.421875" style="230" customWidth="1"/>
    <col min="5" max="5" width="13.140625" style="2" customWidth="1"/>
    <col min="6" max="6" width="31.8515625" style="428" customWidth="1"/>
    <col min="7" max="7" width="12.8515625" style="2" customWidth="1"/>
  </cols>
  <sheetData>
    <row r="1" ht="14.25"/>
    <row r="2" ht="14.25"/>
    <row r="3" spans="1:6" ht="15.75">
      <c r="A3" s="110" t="s">
        <v>74</v>
      </c>
      <c r="F3" s="509" t="s">
        <v>946</v>
      </c>
    </row>
    <row r="4" ht="15.75">
      <c r="A4" s="110" t="s">
        <v>75</v>
      </c>
    </row>
    <row r="5" spans="1:7" ht="16.5" thickBot="1">
      <c r="A5" s="510"/>
      <c r="B5" s="511"/>
      <c r="C5" s="512"/>
      <c r="D5" s="513"/>
      <c r="E5" s="511"/>
      <c r="F5" s="514"/>
      <c r="G5" s="511"/>
    </row>
    <row r="6" ht="15.75">
      <c r="A6" s="110"/>
    </row>
    <row r="7" ht="15">
      <c r="A7" s="227" t="s">
        <v>862</v>
      </c>
    </row>
    <row r="8" ht="15.75">
      <c r="A8" s="253" t="s">
        <v>897</v>
      </c>
    </row>
    <row r="9" spans="1:7" ht="33.75">
      <c r="A9" s="299" t="s">
        <v>71</v>
      </c>
      <c r="B9" s="299" t="s">
        <v>10</v>
      </c>
      <c r="C9" s="299" t="s">
        <v>70</v>
      </c>
      <c r="D9" s="300" t="s">
        <v>8</v>
      </c>
      <c r="E9" s="301" t="s">
        <v>72</v>
      </c>
      <c r="F9" s="302" t="s">
        <v>9</v>
      </c>
      <c r="G9" s="303" t="s">
        <v>73</v>
      </c>
    </row>
    <row r="10" spans="1:7" ht="12.75">
      <c r="A10" s="418" t="s">
        <v>377</v>
      </c>
      <c r="B10" s="281">
        <v>10101</v>
      </c>
      <c r="C10" s="278">
        <v>5700000</v>
      </c>
      <c r="D10" s="419" t="s">
        <v>814</v>
      </c>
      <c r="E10" s="305" t="s">
        <v>921</v>
      </c>
      <c r="F10" s="281" t="s">
        <v>378</v>
      </c>
      <c r="G10" s="305" t="s">
        <v>925</v>
      </c>
    </row>
    <row r="11" ht="15.75">
      <c r="A11" s="110"/>
    </row>
    <row r="12" ht="15.75">
      <c r="A12" s="110"/>
    </row>
    <row r="13" ht="15">
      <c r="A13" s="227" t="s">
        <v>862</v>
      </c>
    </row>
    <row r="14" ht="15.75">
      <c r="A14" s="253" t="s">
        <v>888</v>
      </c>
    </row>
    <row r="15" spans="1:7" ht="33.75">
      <c r="A15" s="299" t="s">
        <v>71</v>
      </c>
      <c r="B15" s="299" t="s">
        <v>10</v>
      </c>
      <c r="C15" s="299" t="s">
        <v>70</v>
      </c>
      <c r="D15" s="300" t="s">
        <v>8</v>
      </c>
      <c r="E15" s="301" t="s">
        <v>72</v>
      </c>
      <c r="F15" s="302" t="s">
        <v>9</v>
      </c>
      <c r="G15" s="303" t="s">
        <v>73</v>
      </c>
    </row>
    <row r="16" spans="1:7" ht="12.75">
      <c r="A16" s="420" t="s">
        <v>722</v>
      </c>
      <c r="B16" s="281">
        <v>10301</v>
      </c>
      <c r="C16" s="278">
        <v>6600000</v>
      </c>
      <c r="D16" s="419" t="s">
        <v>814</v>
      </c>
      <c r="E16" s="281" t="s">
        <v>925</v>
      </c>
      <c r="F16" s="421" t="s">
        <v>382</v>
      </c>
      <c r="G16" s="305" t="s">
        <v>929</v>
      </c>
    </row>
    <row r="17" spans="1:7" ht="12.75">
      <c r="A17" s="422" t="s">
        <v>721</v>
      </c>
      <c r="B17" s="281">
        <v>10301</v>
      </c>
      <c r="C17" s="278">
        <v>1100000</v>
      </c>
      <c r="D17" s="419" t="s">
        <v>814</v>
      </c>
      <c r="E17" s="281" t="s">
        <v>925</v>
      </c>
      <c r="F17" s="423" t="s">
        <v>718</v>
      </c>
      <c r="G17" s="305" t="s">
        <v>929</v>
      </c>
    </row>
    <row r="18" spans="1:7" ht="12.75">
      <c r="A18" s="424" t="s">
        <v>720</v>
      </c>
      <c r="B18" s="281">
        <v>10301</v>
      </c>
      <c r="C18" s="278">
        <v>1100000</v>
      </c>
      <c r="D18" s="419" t="s">
        <v>814</v>
      </c>
      <c r="E18" s="281" t="s">
        <v>925</v>
      </c>
      <c r="F18" s="425" t="s">
        <v>476</v>
      </c>
      <c r="G18" s="305" t="s">
        <v>929</v>
      </c>
    </row>
    <row r="19" ht="15.75">
      <c r="A19" s="110"/>
    </row>
    <row r="20" ht="15.75">
      <c r="A20" s="110"/>
    </row>
    <row r="21" ht="15">
      <c r="A21" s="227" t="s">
        <v>862</v>
      </c>
    </row>
    <row r="22" ht="15.75">
      <c r="A22" s="253" t="s">
        <v>889</v>
      </c>
    </row>
    <row r="23" spans="1:7" ht="33.75">
      <c r="A23" s="299" t="s">
        <v>71</v>
      </c>
      <c r="B23" s="299" t="s">
        <v>10</v>
      </c>
      <c r="C23" s="299" t="s">
        <v>70</v>
      </c>
      <c r="D23" s="300" t="s">
        <v>8</v>
      </c>
      <c r="E23" s="301" t="s">
        <v>72</v>
      </c>
      <c r="F23" s="302" t="s">
        <v>9</v>
      </c>
      <c r="G23" s="303" t="s">
        <v>73</v>
      </c>
    </row>
    <row r="24" spans="1:7" ht="56.25">
      <c r="A24" s="426" t="s">
        <v>239</v>
      </c>
      <c r="B24" s="281">
        <v>10302</v>
      </c>
      <c r="C24" s="278">
        <v>1320000</v>
      </c>
      <c r="D24" s="281" t="s">
        <v>34</v>
      </c>
      <c r="E24" s="305" t="s">
        <v>925</v>
      </c>
      <c r="F24" s="429" t="s">
        <v>30</v>
      </c>
      <c r="G24" s="305" t="s">
        <v>929</v>
      </c>
    </row>
    <row r="25" spans="1:7" ht="78.75">
      <c r="A25" s="348" t="s">
        <v>238</v>
      </c>
      <c r="B25" s="281">
        <v>10302</v>
      </c>
      <c r="C25" s="278">
        <v>6600000</v>
      </c>
      <c r="D25" s="281" t="s">
        <v>34</v>
      </c>
      <c r="E25" s="305" t="s">
        <v>925</v>
      </c>
      <c r="F25" s="429" t="s">
        <v>3</v>
      </c>
      <c r="G25" s="305" t="s">
        <v>929</v>
      </c>
    </row>
    <row r="26" spans="1:7" ht="12.75">
      <c r="A26" s="420" t="s">
        <v>733</v>
      </c>
      <c r="B26" s="281">
        <v>10302</v>
      </c>
      <c r="C26" s="278">
        <v>1320000</v>
      </c>
      <c r="D26" s="419" t="s">
        <v>814</v>
      </c>
      <c r="E26" s="281" t="s">
        <v>925</v>
      </c>
      <c r="F26" s="423" t="s">
        <v>360</v>
      </c>
      <c r="G26" s="305" t="s">
        <v>929</v>
      </c>
    </row>
    <row r="27" spans="1:7" ht="12.75">
      <c r="A27" s="522"/>
      <c r="B27" s="285"/>
      <c r="C27" s="286"/>
      <c r="D27" s="452"/>
      <c r="E27" s="285"/>
      <c r="F27" s="523"/>
      <c r="G27" s="295"/>
    </row>
    <row r="28" spans="1:7" ht="33.75">
      <c r="A28" s="299" t="s">
        <v>71</v>
      </c>
      <c r="B28" s="299" t="s">
        <v>10</v>
      </c>
      <c r="C28" s="299" t="s">
        <v>70</v>
      </c>
      <c r="D28" s="300" t="s">
        <v>8</v>
      </c>
      <c r="E28" s="301" t="s">
        <v>72</v>
      </c>
      <c r="F28" s="302" t="s">
        <v>9</v>
      </c>
      <c r="G28" s="303" t="s">
        <v>73</v>
      </c>
    </row>
    <row r="29" spans="1:7" ht="22.5">
      <c r="A29" s="420" t="s">
        <v>726</v>
      </c>
      <c r="B29" s="281">
        <v>10302</v>
      </c>
      <c r="C29" s="278">
        <v>220000</v>
      </c>
      <c r="D29" s="419" t="s">
        <v>814</v>
      </c>
      <c r="E29" s="281" t="s">
        <v>925</v>
      </c>
      <c r="F29" s="430" t="s">
        <v>606</v>
      </c>
      <c r="G29" s="305" t="s">
        <v>929</v>
      </c>
    </row>
    <row r="30" spans="1:7" ht="12.75">
      <c r="A30" s="420" t="s">
        <v>725</v>
      </c>
      <c r="B30" s="281">
        <v>10302</v>
      </c>
      <c r="C30" s="278">
        <v>1650000</v>
      </c>
      <c r="D30" s="419" t="s">
        <v>814</v>
      </c>
      <c r="E30" s="281" t="s">
        <v>925</v>
      </c>
      <c r="F30" s="425" t="s">
        <v>476</v>
      </c>
      <c r="G30" s="305" t="s">
        <v>929</v>
      </c>
    </row>
    <row r="31" ht="15.75">
      <c r="A31" s="110"/>
    </row>
    <row r="32" ht="15.75">
      <c r="A32" s="110"/>
    </row>
    <row r="33" ht="15">
      <c r="A33" s="227" t="s">
        <v>862</v>
      </c>
    </row>
    <row r="34" ht="15.75">
      <c r="A34" s="253" t="s">
        <v>891</v>
      </c>
    </row>
    <row r="35" spans="1:7" ht="33.75">
      <c r="A35" s="299" t="s">
        <v>71</v>
      </c>
      <c r="B35" s="299" t="s">
        <v>10</v>
      </c>
      <c r="C35" s="299" t="s">
        <v>70</v>
      </c>
      <c r="D35" s="300" t="s">
        <v>8</v>
      </c>
      <c r="E35" s="301" t="s">
        <v>72</v>
      </c>
      <c r="F35" s="302" t="s">
        <v>9</v>
      </c>
      <c r="G35" s="303" t="s">
        <v>73</v>
      </c>
    </row>
    <row r="36" spans="1:7" ht="22.5">
      <c r="A36" s="420" t="s">
        <v>737</v>
      </c>
      <c r="B36" s="281">
        <v>10303</v>
      </c>
      <c r="C36" s="278">
        <v>2000000</v>
      </c>
      <c r="D36" s="419" t="s">
        <v>814</v>
      </c>
      <c r="E36" s="305" t="s">
        <v>929</v>
      </c>
      <c r="F36" s="430" t="s">
        <v>693</v>
      </c>
      <c r="G36" s="305" t="s">
        <v>924</v>
      </c>
    </row>
    <row r="37" ht="15.75">
      <c r="A37" s="253"/>
    </row>
    <row r="38" ht="15.75">
      <c r="A38" s="253"/>
    </row>
    <row r="39" ht="15">
      <c r="A39" s="228" t="s">
        <v>862</v>
      </c>
    </row>
    <row r="40" ht="15.75">
      <c r="A40" s="110" t="s">
        <v>873</v>
      </c>
    </row>
    <row r="41" spans="1:7" s="94" customFormat="1" ht="41.25" customHeight="1">
      <c r="A41" s="299" t="s">
        <v>71</v>
      </c>
      <c r="B41" s="299" t="s">
        <v>10</v>
      </c>
      <c r="C41" s="299" t="s">
        <v>70</v>
      </c>
      <c r="D41" s="300" t="s">
        <v>8</v>
      </c>
      <c r="E41" s="301" t="s">
        <v>72</v>
      </c>
      <c r="F41" s="302" t="s">
        <v>9</v>
      </c>
      <c r="G41" s="303" t="s">
        <v>73</v>
      </c>
    </row>
    <row r="42" spans="1:7" ht="12.75">
      <c r="A42" s="280" t="s">
        <v>62</v>
      </c>
      <c r="B42" s="281">
        <v>10401</v>
      </c>
      <c r="C42" s="277">
        <v>5000000</v>
      </c>
      <c r="D42" s="282" t="s">
        <v>34</v>
      </c>
      <c r="E42" s="281" t="s">
        <v>921</v>
      </c>
      <c r="F42" s="281" t="s">
        <v>63</v>
      </c>
      <c r="G42" s="281" t="s">
        <v>925</v>
      </c>
    </row>
    <row r="43" ht="14.25" customHeight="1"/>
    <row r="44" ht="14.25" customHeight="1"/>
    <row r="45" spans="1:7" s="35" customFormat="1" ht="15">
      <c r="A45" s="227" t="s">
        <v>862</v>
      </c>
      <c r="B45" s="34"/>
      <c r="C45" s="56"/>
      <c r="D45" s="58"/>
      <c r="E45" s="34"/>
      <c r="F45" s="431"/>
      <c r="G45" s="34"/>
    </row>
    <row r="46" spans="1:7" s="35" customFormat="1" ht="15.75">
      <c r="A46" s="253" t="s">
        <v>872</v>
      </c>
      <c r="B46" s="34"/>
      <c r="C46" s="56"/>
      <c r="D46" s="58"/>
      <c r="E46" s="34"/>
      <c r="F46" s="431"/>
      <c r="G46" s="34"/>
    </row>
    <row r="47" spans="1:7" s="35" customFormat="1" ht="33.75">
      <c r="A47" s="299" t="s">
        <v>71</v>
      </c>
      <c r="B47" s="299" t="s">
        <v>10</v>
      </c>
      <c r="C47" s="299" t="s">
        <v>70</v>
      </c>
      <c r="D47" s="300" t="s">
        <v>8</v>
      </c>
      <c r="E47" s="301" t="s">
        <v>72</v>
      </c>
      <c r="F47" s="302" t="s">
        <v>9</v>
      </c>
      <c r="G47" s="303" t="s">
        <v>73</v>
      </c>
    </row>
    <row r="48" spans="1:7" ht="12.75">
      <c r="A48" s="304" t="s">
        <v>67</v>
      </c>
      <c r="B48" s="305">
        <v>10402</v>
      </c>
      <c r="C48" s="306">
        <v>30000000</v>
      </c>
      <c r="D48" s="307" t="s">
        <v>34</v>
      </c>
      <c r="E48" s="305" t="s">
        <v>918</v>
      </c>
      <c r="F48" s="432" t="s">
        <v>14</v>
      </c>
      <c r="G48" s="305" t="s">
        <v>919</v>
      </c>
    </row>
    <row r="49" spans="1:7" ht="12.75">
      <c r="A49" s="310" t="s">
        <v>68</v>
      </c>
      <c r="B49" s="305">
        <v>10402</v>
      </c>
      <c r="C49" s="306">
        <v>50000000</v>
      </c>
      <c r="D49" s="307" t="s">
        <v>34</v>
      </c>
      <c r="E49" s="305" t="s">
        <v>918</v>
      </c>
      <c r="F49" s="432" t="s">
        <v>14</v>
      </c>
      <c r="G49" s="305" t="s">
        <v>919</v>
      </c>
    </row>
    <row r="50" spans="1:7" ht="12.75">
      <c r="A50" s="310" t="s">
        <v>69</v>
      </c>
      <c r="B50" s="305">
        <v>10402</v>
      </c>
      <c r="C50" s="311">
        <v>5000000</v>
      </c>
      <c r="D50" s="307" t="s">
        <v>34</v>
      </c>
      <c r="E50" s="305" t="s">
        <v>935</v>
      </c>
      <c r="F50" s="432" t="s">
        <v>29</v>
      </c>
      <c r="G50" s="305" t="s">
        <v>925</v>
      </c>
    </row>
    <row r="53" spans="1:7" s="35" customFormat="1" ht="12.75" customHeight="1">
      <c r="A53" s="254"/>
      <c r="B53" s="45"/>
      <c r="C53" s="255"/>
      <c r="D53" s="251"/>
      <c r="E53" s="34"/>
      <c r="F53" s="433"/>
      <c r="G53" s="34"/>
    </row>
    <row r="54" spans="1:7" s="35" customFormat="1" ht="15">
      <c r="A54" s="227" t="s">
        <v>862</v>
      </c>
      <c r="B54" s="34"/>
      <c r="C54" s="56"/>
      <c r="D54" s="58"/>
      <c r="E54" s="34"/>
      <c r="F54" s="431"/>
      <c r="G54" s="34"/>
    </row>
    <row r="55" spans="1:7" s="35" customFormat="1" ht="15.75">
      <c r="A55" s="253" t="s">
        <v>871</v>
      </c>
      <c r="B55" s="34"/>
      <c r="C55" s="56"/>
      <c r="D55" s="58"/>
      <c r="E55" s="34"/>
      <c r="F55" s="431"/>
      <c r="G55" s="34"/>
    </row>
    <row r="56" spans="1:7" ht="33.75">
      <c r="A56" s="299" t="s">
        <v>71</v>
      </c>
      <c r="B56" s="299" t="s">
        <v>10</v>
      </c>
      <c r="C56" s="299" t="s">
        <v>70</v>
      </c>
      <c r="D56" s="300" t="s">
        <v>8</v>
      </c>
      <c r="E56" s="301" t="s">
        <v>72</v>
      </c>
      <c r="F56" s="302" t="s">
        <v>9</v>
      </c>
      <c r="G56" s="303" t="s">
        <v>73</v>
      </c>
    </row>
    <row r="57" spans="1:7" ht="22.5">
      <c r="A57" s="283" t="s">
        <v>78</v>
      </c>
      <c r="B57" s="281">
        <v>10403</v>
      </c>
      <c r="C57" s="278">
        <v>6000000</v>
      </c>
      <c r="D57" s="282" t="s">
        <v>34</v>
      </c>
      <c r="E57" s="281" t="s">
        <v>919</v>
      </c>
      <c r="F57" s="305" t="s">
        <v>163</v>
      </c>
      <c r="G57" s="281" t="s">
        <v>921</v>
      </c>
    </row>
    <row r="58" spans="1:7" ht="45">
      <c r="A58" s="312" t="s">
        <v>79</v>
      </c>
      <c r="B58" s="281">
        <v>10403</v>
      </c>
      <c r="C58" s="313">
        <v>7500000</v>
      </c>
      <c r="D58" s="282" t="s">
        <v>34</v>
      </c>
      <c r="E58" s="281" t="s">
        <v>919</v>
      </c>
      <c r="F58" s="305" t="s">
        <v>163</v>
      </c>
      <c r="G58" s="281" t="s">
        <v>921</v>
      </c>
    </row>
    <row r="59" spans="1:7" ht="33.75">
      <c r="A59" s="314" t="s">
        <v>80</v>
      </c>
      <c r="B59" s="281">
        <v>10403</v>
      </c>
      <c r="C59" s="313">
        <v>1600000</v>
      </c>
      <c r="D59" s="282" t="s">
        <v>34</v>
      </c>
      <c r="E59" s="281" t="s">
        <v>922</v>
      </c>
      <c r="F59" s="305" t="s">
        <v>163</v>
      </c>
      <c r="G59" s="281" t="s">
        <v>925</v>
      </c>
    </row>
    <row r="60" spans="1:7" ht="33.75">
      <c r="A60" s="283" t="s">
        <v>82</v>
      </c>
      <c r="B60" s="281">
        <v>10403</v>
      </c>
      <c r="C60" s="278">
        <v>4500000</v>
      </c>
      <c r="D60" s="282" t="s">
        <v>34</v>
      </c>
      <c r="E60" s="281" t="s">
        <v>922</v>
      </c>
      <c r="F60" s="305" t="s">
        <v>163</v>
      </c>
      <c r="G60" s="281" t="s">
        <v>925</v>
      </c>
    </row>
    <row r="61" spans="1:7" s="35" customFormat="1" ht="22.5">
      <c r="A61" s="317" t="s">
        <v>760</v>
      </c>
      <c r="B61" s="281">
        <v>10403</v>
      </c>
      <c r="C61" s="278">
        <v>9000000</v>
      </c>
      <c r="D61" s="292" t="s">
        <v>814</v>
      </c>
      <c r="E61" s="305" t="s">
        <v>922</v>
      </c>
      <c r="F61" s="305" t="s">
        <v>163</v>
      </c>
      <c r="G61" s="305" t="s">
        <v>925</v>
      </c>
    </row>
    <row r="62" spans="1:7" s="35" customFormat="1" ht="10.5" customHeight="1">
      <c r="A62" s="318"/>
      <c r="B62" s="285"/>
      <c r="C62" s="286"/>
      <c r="D62" s="287"/>
      <c r="E62" s="285"/>
      <c r="F62" s="285"/>
      <c r="G62" s="285"/>
    </row>
    <row r="63" spans="1:7" ht="12.75">
      <c r="A63" s="319" t="s">
        <v>759</v>
      </c>
      <c r="B63" s="281">
        <v>10403</v>
      </c>
      <c r="C63" s="278">
        <v>1000000</v>
      </c>
      <c r="D63" s="292" t="s">
        <v>814</v>
      </c>
      <c r="E63" s="281" t="s">
        <v>921</v>
      </c>
      <c r="F63" s="341" t="s">
        <v>418</v>
      </c>
      <c r="G63" s="281" t="s">
        <v>925</v>
      </c>
    </row>
    <row r="64" spans="1:7" ht="22.5">
      <c r="A64" s="320" t="s">
        <v>758</v>
      </c>
      <c r="B64" s="281">
        <v>10403</v>
      </c>
      <c r="C64" s="278">
        <v>30000000</v>
      </c>
      <c r="D64" s="292" t="s">
        <v>814</v>
      </c>
      <c r="E64" s="281" t="s">
        <v>921</v>
      </c>
      <c r="F64" s="341" t="s">
        <v>353</v>
      </c>
      <c r="G64" s="281" t="s">
        <v>925</v>
      </c>
    </row>
    <row r="65" spans="1:7" ht="45">
      <c r="A65" s="332" t="s">
        <v>757</v>
      </c>
      <c r="B65" s="281">
        <v>10403</v>
      </c>
      <c r="C65" s="278">
        <v>3000000</v>
      </c>
      <c r="D65" s="292" t="s">
        <v>814</v>
      </c>
      <c r="E65" s="281" t="s">
        <v>923</v>
      </c>
      <c r="F65" s="341" t="s">
        <v>582</v>
      </c>
      <c r="G65" s="281" t="s">
        <v>921</v>
      </c>
    </row>
    <row r="66" spans="1:7" ht="22.5">
      <c r="A66" s="315" t="s">
        <v>756</v>
      </c>
      <c r="B66" s="281">
        <v>10403</v>
      </c>
      <c r="C66" s="278">
        <v>3500000</v>
      </c>
      <c r="D66" s="292" t="s">
        <v>814</v>
      </c>
      <c r="E66" s="281" t="s">
        <v>921</v>
      </c>
      <c r="F66" s="341" t="s">
        <v>383</v>
      </c>
      <c r="G66" s="281" t="s">
        <v>925</v>
      </c>
    </row>
    <row r="67" spans="1:7" ht="12.75">
      <c r="A67" s="273"/>
      <c r="B67" s="321"/>
      <c r="C67" s="273"/>
      <c r="D67" s="321"/>
      <c r="E67" s="321"/>
      <c r="F67" s="321"/>
      <c r="G67" s="321"/>
    </row>
    <row r="69" spans="1:7" s="35" customFormat="1" ht="15">
      <c r="A69" s="227" t="s">
        <v>862</v>
      </c>
      <c r="B69" s="34"/>
      <c r="C69" s="56"/>
      <c r="D69" s="58"/>
      <c r="E69" s="34"/>
      <c r="F69" s="431"/>
      <c r="G69" s="34"/>
    </row>
    <row r="70" spans="1:7" s="35" customFormat="1" ht="15.75">
      <c r="A70" s="253" t="s">
        <v>870</v>
      </c>
      <c r="B70" s="34"/>
      <c r="C70" s="56"/>
      <c r="D70" s="58"/>
      <c r="E70" s="34"/>
      <c r="F70" s="431"/>
      <c r="G70" s="34"/>
    </row>
    <row r="71" spans="1:7" ht="33.75">
      <c r="A71" s="299" t="s">
        <v>71</v>
      </c>
      <c r="B71" s="299" t="s">
        <v>10</v>
      </c>
      <c r="C71" s="299" t="s">
        <v>70</v>
      </c>
      <c r="D71" s="300" t="s">
        <v>8</v>
      </c>
      <c r="E71" s="301" t="s">
        <v>72</v>
      </c>
      <c r="F71" s="302" t="s">
        <v>9</v>
      </c>
      <c r="G71" s="303" t="s">
        <v>73</v>
      </c>
    </row>
    <row r="72" spans="1:7" ht="22.5">
      <c r="A72" s="324" t="s">
        <v>85</v>
      </c>
      <c r="B72" s="305">
        <v>10404</v>
      </c>
      <c r="C72" s="323">
        <v>80000000</v>
      </c>
      <c r="D72" s="307" t="s">
        <v>34</v>
      </c>
      <c r="E72" s="305" t="s">
        <v>923</v>
      </c>
      <c r="F72" s="432" t="s">
        <v>37</v>
      </c>
      <c r="G72" s="305" t="s">
        <v>921</v>
      </c>
    </row>
    <row r="73" spans="1:7" ht="12.75">
      <c r="A73" s="310" t="s">
        <v>86</v>
      </c>
      <c r="B73" s="305">
        <v>10404</v>
      </c>
      <c r="C73" s="323">
        <v>25000000</v>
      </c>
      <c r="D73" s="307" t="s">
        <v>34</v>
      </c>
      <c r="E73" s="305" t="s">
        <v>924</v>
      </c>
      <c r="F73" s="432" t="s">
        <v>5</v>
      </c>
      <c r="G73" s="305" t="s">
        <v>939</v>
      </c>
    </row>
    <row r="74" spans="1:7" ht="12.75">
      <c r="A74" s="524"/>
      <c r="B74" s="295"/>
      <c r="C74" s="296"/>
      <c r="D74" s="327"/>
      <c r="E74" s="295"/>
      <c r="F74" s="434"/>
      <c r="G74" s="295"/>
    </row>
    <row r="75" spans="1:7" ht="33.75">
      <c r="A75" s="299" t="s">
        <v>71</v>
      </c>
      <c r="B75" s="299" t="s">
        <v>10</v>
      </c>
      <c r="C75" s="299" t="s">
        <v>70</v>
      </c>
      <c r="D75" s="300" t="s">
        <v>8</v>
      </c>
      <c r="E75" s="301" t="s">
        <v>72</v>
      </c>
      <c r="F75" s="302" t="s">
        <v>9</v>
      </c>
      <c r="G75" s="303" t="s">
        <v>73</v>
      </c>
    </row>
    <row r="76" spans="1:7" ht="22.5">
      <c r="A76" s="325" t="s">
        <v>87</v>
      </c>
      <c r="B76" s="305">
        <v>10404</v>
      </c>
      <c r="C76" s="323">
        <v>14000000</v>
      </c>
      <c r="D76" s="307" t="s">
        <v>34</v>
      </c>
      <c r="E76" s="305" t="s">
        <v>925</v>
      </c>
      <c r="F76" s="432" t="s">
        <v>14</v>
      </c>
      <c r="G76" s="305" t="s">
        <v>929</v>
      </c>
    </row>
    <row r="77" spans="1:7" ht="22.5">
      <c r="A77" s="304" t="s">
        <v>88</v>
      </c>
      <c r="B77" s="305">
        <v>10404</v>
      </c>
      <c r="C77" s="323">
        <v>14000000</v>
      </c>
      <c r="D77" s="307" t="s">
        <v>34</v>
      </c>
      <c r="E77" s="305" t="s">
        <v>925</v>
      </c>
      <c r="F77" s="432" t="s">
        <v>14</v>
      </c>
      <c r="G77" s="305" t="s">
        <v>929</v>
      </c>
    </row>
    <row r="78" spans="1:7" ht="22.5">
      <c r="A78" s="283" t="s">
        <v>89</v>
      </c>
      <c r="B78" s="281">
        <v>10404</v>
      </c>
      <c r="C78" s="278">
        <v>10000000</v>
      </c>
      <c r="D78" s="307" t="s">
        <v>34</v>
      </c>
      <c r="E78" s="305" t="s">
        <v>921</v>
      </c>
      <c r="F78" s="432" t="s">
        <v>3</v>
      </c>
      <c r="G78" s="305" t="s">
        <v>925</v>
      </c>
    </row>
    <row r="79" spans="1:7" ht="22.5">
      <c r="A79" s="283" t="s">
        <v>90</v>
      </c>
      <c r="B79" s="281">
        <v>10404</v>
      </c>
      <c r="C79" s="278">
        <v>40000000</v>
      </c>
      <c r="D79" s="307" t="s">
        <v>34</v>
      </c>
      <c r="E79" s="305" t="s">
        <v>925</v>
      </c>
      <c r="F79" s="432" t="s">
        <v>17</v>
      </c>
      <c r="G79" s="305" t="s">
        <v>929</v>
      </c>
    </row>
    <row r="80" spans="1:7" ht="22.5">
      <c r="A80" s="283" t="s">
        <v>91</v>
      </c>
      <c r="B80" s="281">
        <v>10404</v>
      </c>
      <c r="C80" s="278">
        <v>6000000</v>
      </c>
      <c r="D80" s="307" t="s">
        <v>34</v>
      </c>
      <c r="E80" s="305" t="s">
        <v>925</v>
      </c>
      <c r="F80" s="432" t="s">
        <v>17</v>
      </c>
      <c r="G80" s="305" t="s">
        <v>929</v>
      </c>
    </row>
    <row r="81" spans="1:7" ht="12.75">
      <c r="A81" s="283" t="s">
        <v>92</v>
      </c>
      <c r="B81" s="281">
        <v>10404</v>
      </c>
      <c r="C81" s="278">
        <v>5000000</v>
      </c>
      <c r="D81" s="307" t="s">
        <v>34</v>
      </c>
      <c r="E81" s="305" t="s">
        <v>925</v>
      </c>
      <c r="F81" s="432" t="s">
        <v>5</v>
      </c>
      <c r="G81" s="305" t="s">
        <v>929</v>
      </c>
    </row>
    <row r="82" spans="1:7" s="35" customFormat="1" ht="12.75">
      <c r="A82" s="326"/>
      <c r="B82" s="295"/>
      <c r="C82" s="296"/>
      <c r="D82" s="327"/>
      <c r="E82" s="295"/>
      <c r="F82" s="434"/>
      <c r="G82" s="295"/>
    </row>
    <row r="83" spans="1:7" ht="22.5">
      <c r="A83" s="328" t="s">
        <v>403</v>
      </c>
      <c r="B83" s="305">
        <v>10404</v>
      </c>
      <c r="C83" s="323">
        <v>12000000</v>
      </c>
      <c r="D83" s="329" t="s">
        <v>401</v>
      </c>
      <c r="E83" s="305" t="s">
        <v>921</v>
      </c>
      <c r="F83" s="305" t="s">
        <v>392</v>
      </c>
      <c r="G83" s="305" t="s">
        <v>925</v>
      </c>
    </row>
    <row r="84" ht="11.25" customHeight="1"/>
    <row r="85" spans="1:7" ht="22.5">
      <c r="A85" s="330" t="s">
        <v>453</v>
      </c>
      <c r="B85" s="305">
        <v>10404</v>
      </c>
      <c r="C85" s="323">
        <v>20000000</v>
      </c>
      <c r="D85" s="329" t="s">
        <v>420</v>
      </c>
      <c r="E85" s="305" t="s">
        <v>926</v>
      </c>
      <c r="F85" s="305" t="s">
        <v>422</v>
      </c>
      <c r="G85" s="305" t="s">
        <v>929</v>
      </c>
    </row>
    <row r="86" spans="1:7" s="35" customFormat="1" ht="12.75">
      <c r="A86" s="331"/>
      <c r="B86" s="295"/>
      <c r="C86" s="296"/>
      <c r="D86" s="297"/>
      <c r="E86" s="295"/>
      <c r="F86" s="295"/>
      <c r="G86" s="295"/>
    </row>
    <row r="87" spans="1:7" s="35" customFormat="1" ht="12.75">
      <c r="A87" s="331"/>
      <c r="B87" s="295"/>
      <c r="C87" s="296"/>
      <c r="D87" s="297"/>
      <c r="E87" s="295"/>
      <c r="F87" s="295"/>
      <c r="G87" s="295"/>
    </row>
    <row r="88" spans="1:7" s="35" customFormat="1" ht="12.75">
      <c r="A88" s="331"/>
      <c r="B88" s="295"/>
      <c r="C88" s="296"/>
      <c r="D88" s="297"/>
      <c r="E88" s="295"/>
      <c r="F88" s="295"/>
      <c r="G88" s="295"/>
    </row>
    <row r="89" spans="1:7" s="35" customFormat="1" ht="12.75">
      <c r="A89" s="331"/>
      <c r="B89" s="295"/>
      <c r="C89" s="296"/>
      <c r="D89" s="297"/>
      <c r="E89" s="295"/>
      <c r="F89" s="295"/>
      <c r="G89" s="295"/>
    </row>
    <row r="90" spans="1:7" s="35" customFormat="1" ht="15">
      <c r="A90" s="227" t="s">
        <v>862</v>
      </c>
      <c r="B90" s="34"/>
      <c r="C90" s="56"/>
      <c r="D90" s="58"/>
      <c r="E90" s="34"/>
      <c r="F90" s="431"/>
      <c r="G90" s="34"/>
    </row>
    <row r="91" spans="1:7" s="35" customFormat="1" ht="15.75">
      <c r="A91" s="253" t="s">
        <v>869</v>
      </c>
      <c r="B91" s="34"/>
      <c r="C91" s="56"/>
      <c r="D91" s="58"/>
      <c r="E91" s="34"/>
      <c r="F91" s="431"/>
      <c r="G91" s="34"/>
    </row>
    <row r="92" spans="1:7" ht="33.75">
      <c r="A92" s="299" t="s">
        <v>71</v>
      </c>
      <c r="B92" s="299" t="s">
        <v>10</v>
      </c>
      <c r="C92" s="299" t="s">
        <v>70</v>
      </c>
      <c r="D92" s="300" t="s">
        <v>8</v>
      </c>
      <c r="E92" s="301" t="s">
        <v>72</v>
      </c>
      <c r="F92" s="302" t="s">
        <v>9</v>
      </c>
      <c r="G92" s="303" t="s">
        <v>73</v>
      </c>
    </row>
    <row r="93" spans="1:7" ht="33.75">
      <c r="A93" s="519" t="s">
        <v>95</v>
      </c>
      <c r="B93" s="305">
        <v>10405</v>
      </c>
      <c r="C93" s="323">
        <v>10500000</v>
      </c>
      <c r="D93" s="333" t="s">
        <v>34</v>
      </c>
      <c r="E93" s="305" t="s">
        <v>923</v>
      </c>
      <c r="F93" s="432" t="s">
        <v>30</v>
      </c>
      <c r="G93" s="305" t="s">
        <v>921</v>
      </c>
    </row>
    <row r="94" spans="1:7" ht="22.5">
      <c r="A94" s="334" t="s">
        <v>97</v>
      </c>
      <c r="B94" s="305">
        <v>10405</v>
      </c>
      <c r="C94" s="323">
        <v>22000000</v>
      </c>
      <c r="D94" s="307" t="s">
        <v>34</v>
      </c>
      <c r="E94" s="305" t="s">
        <v>925</v>
      </c>
      <c r="F94" s="432" t="s">
        <v>98</v>
      </c>
      <c r="G94" s="305" t="s">
        <v>929</v>
      </c>
    </row>
    <row r="95" spans="1:7" s="35" customFormat="1" ht="9" customHeight="1">
      <c r="A95" s="298"/>
      <c r="B95" s="295"/>
      <c r="C95" s="296"/>
      <c r="D95" s="297"/>
      <c r="E95" s="295"/>
      <c r="F95" s="295"/>
      <c r="G95" s="295"/>
    </row>
    <row r="96" spans="1:7" ht="12.75">
      <c r="A96" s="335" t="s">
        <v>454</v>
      </c>
      <c r="B96" s="305">
        <v>10405</v>
      </c>
      <c r="C96" s="323">
        <v>60000000</v>
      </c>
      <c r="D96" s="329" t="s">
        <v>420</v>
      </c>
      <c r="E96" s="305" t="s">
        <v>921</v>
      </c>
      <c r="F96" s="305" t="s">
        <v>827</v>
      </c>
      <c r="G96" s="305" t="s">
        <v>925</v>
      </c>
    </row>
    <row r="97" spans="1:7" s="35" customFormat="1" ht="12.75">
      <c r="A97" s="298"/>
      <c r="B97" s="295"/>
      <c r="C97" s="296"/>
      <c r="D97" s="297"/>
      <c r="E97" s="295"/>
      <c r="F97" s="295"/>
      <c r="G97" s="295"/>
    </row>
    <row r="98" spans="1:7" s="35" customFormat="1" ht="12.75">
      <c r="A98" s="298"/>
      <c r="B98" s="295"/>
      <c r="C98" s="296"/>
      <c r="D98" s="297"/>
      <c r="E98" s="295"/>
      <c r="F98" s="295"/>
      <c r="G98" s="295"/>
    </row>
    <row r="99" spans="1:7" s="35" customFormat="1" ht="14.25">
      <c r="A99" s="225"/>
      <c r="B99" s="34"/>
      <c r="C99" s="56"/>
      <c r="D99" s="58"/>
      <c r="E99" s="34"/>
      <c r="F99" s="431"/>
      <c r="G99" s="34"/>
    </row>
    <row r="100" spans="1:7" s="35" customFormat="1" ht="14.25">
      <c r="A100" s="225"/>
      <c r="B100" s="34"/>
      <c r="C100" s="56"/>
      <c r="D100" s="58"/>
      <c r="E100" s="34"/>
      <c r="F100" s="431"/>
      <c r="G100" s="34"/>
    </row>
    <row r="101" spans="1:7" s="35" customFormat="1" ht="15">
      <c r="A101" s="227" t="s">
        <v>862</v>
      </c>
      <c r="B101" s="34"/>
      <c r="D101" s="45"/>
      <c r="E101" s="34"/>
      <c r="F101" s="431"/>
      <c r="G101" s="34"/>
    </row>
    <row r="102" spans="1:7" s="35" customFormat="1" ht="15.75">
      <c r="A102" s="253" t="s">
        <v>868</v>
      </c>
      <c r="B102" s="34"/>
      <c r="D102" s="45"/>
      <c r="E102" s="34"/>
      <c r="F102" s="431"/>
      <c r="G102" s="34"/>
    </row>
    <row r="103" spans="1:7" ht="33.75">
      <c r="A103" s="299" t="s">
        <v>71</v>
      </c>
      <c r="B103" s="299" t="s">
        <v>10</v>
      </c>
      <c r="C103" s="299" t="s">
        <v>70</v>
      </c>
      <c r="D103" s="300" t="s">
        <v>8</v>
      </c>
      <c r="E103" s="301" t="s">
        <v>72</v>
      </c>
      <c r="F103" s="302" t="s">
        <v>9</v>
      </c>
      <c r="G103" s="303" t="s">
        <v>73</v>
      </c>
    </row>
    <row r="104" spans="1:7" ht="12.75">
      <c r="A104" s="322" t="s">
        <v>100</v>
      </c>
      <c r="B104" s="305">
        <v>10406</v>
      </c>
      <c r="C104" s="323">
        <v>1000000</v>
      </c>
      <c r="D104" s="307" t="s">
        <v>34</v>
      </c>
      <c r="E104" s="305" t="s">
        <v>927</v>
      </c>
      <c r="F104" s="432" t="s">
        <v>17</v>
      </c>
      <c r="G104" s="305" t="s">
        <v>929</v>
      </c>
    </row>
    <row r="105" spans="1:7" ht="12.75">
      <c r="A105" s="304" t="s">
        <v>107</v>
      </c>
      <c r="B105" s="305">
        <v>10406</v>
      </c>
      <c r="C105" s="323">
        <v>97980000</v>
      </c>
      <c r="D105" s="307" t="s">
        <v>34</v>
      </c>
      <c r="E105" s="305" t="s">
        <v>928</v>
      </c>
      <c r="F105" s="432" t="s">
        <v>163</v>
      </c>
      <c r="G105" s="305" t="s">
        <v>923</v>
      </c>
    </row>
    <row r="106" spans="1:7" ht="12.75">
      <c r="A106" s="304" t="s">
        <v>101</v>
      </c>
      <c r="B106" s="305">
        <v>10406</v>
      </c>
      <c r="C106" s="323">
        <v>650000</v>
      </c>
      <c r="D106" s="307" t="s">
        <v>34</v>
      </c>
      <c r="E106" s="305" t="s">
        <v>923</v>
      </c>
      <c r="F106" s="432" t="s">
        <v>163</v>
      </c>
      <c r="G106" s="305" t="s">
        <v>921</v>
      </c>
    </row>
    <row r="107" spans="1:7" ht="12.75">
      <c r="A107" s="310" t="s">
        <v>102</v>
      </c>
      <c r="B107" s="305">
        <v>10406</v>
      </c>
      <c r="C107" s="323">
        <v>3000000</v>
      </c>
      <c r="D107" s="307" t="s">
        <v>34</v>
      </c>
      <c r="E107" s="305" t="s">
        <v>923</v>
      </c>
      <c r="F107" s="432" t="s">
        <v>163</v>
      </c>
      <c r="G107" s="305" t="s">
        <v>921</v>
      </c>
    </row>
    <row r="108" spans="1:7" ht="22.5">
      <c r="A108" s="317" t="s">
        <v>764</v>
      </c>
      <c r="B108" s="305">
        <v>10406</v>
      </c>
      <c r="C108" s="278">
        <v>286626000</v>
      </c>
      <c r="D108" s="292" t="s">
        <v>814</v>
      </c>
      <c r="E108" s="281" t="s">
        <v>928</v>
      </c>
      <c r="F108" s="341" t="s">
        <v>66</v>
      </c>
      <c r="G108" s="305" t="s">
        <v>923</v>
      </c>
    </row>
    <row r="109" spans="1:7" ht="12.75">
      <c r="A109" s="413"/>
      <c r="B109" s="295"/>
      <c r="C109" s="286"/>
      <c r="D109" s="395"/>
      <c r="E109" s="285"/>
      <c r="F109" s="435"/>
      <c r="G109" s="295"/>
    </row>
    <row r="110" spans="1:7" ht="12.75">
      <c r="A110" s="317" t="s">
        <v>791</v>
      </c>
      <c r="B110" s="305">
        <v>10406</v>
      </c>
      <c r="C110" s="278">
        <v>840000</v>
      </c>
      <c r="D110" s="292" t="s">
        <v>814</v>
      </c>
      <c r="E110" s="281" t="s">
        <v>923</v>
      </c>
      <c r="F110" s="341" t="s">
        <v>350</v>
      </c>
      <c r="G110" s="305" t="s">
        <v>921</v>
      </c>
    </row>
    <row r="111" spans="1:7" ht="12.75">
      <c r="A111" s="317" t="s">
        <v>783</v>
      </c>
      <c r="B111" s="305">
        <v>10406</v>
      </c>
      <c r="C111" s="278">
        <v>1000000</v>
      </c>
      <c r="D111" s="292" t="s">
        <v>814</v>
      </c>
      <c r="E111" s="281" t="s">
        <v>921</v>
      </c>
      <c r="F111" s="341" t="s">
        <v>357</v>
      </c>
      <c r="G111" s="305" t="s">
        <v>925</v>
      </c>
    </row>
    <row r="112" spans="1:7" ht="12.75">
      <c r="A112" s="317" t="s">
        <v>777</v>
      </c>
      <c r="B112" s="305">
        <v>10406</v>
      </c>
      <c r="C112" s="278">
        <v>900000</v>
      </c>
      <c r="D112" s="292" t="s">
        <v>814</v>
      </c>
      <c r="E112" s="281" t="s">
        <v>921</v>
      </c>
      <c r="F112" s="341" t="s">
        <v>373</v>
      </c>
      <c r="G112" s="305" t="s">
        <v>925</v>
      </c>
    </row>
    <row r="113" spans="1:7" ht="22.5">
      <c r="A113" s="342" t="s">
        <v>940</v>
      </c>
      <c r="B113" s="305">
        <v>10406</v>
      </c>
      <c r="C113" s="278">
        <v>1200000</v>
      </c>
      <c r="D113" s="292" t="s">
        <v>814</v>
      </c>
      <c r="E113" s="281" t="s">
        <v>925</v>
      </c>
      <c r="F113" s="436" t="s">
        <v>693</v>
      </c>
      <c r="G113" s="305" t="s">
        <v>929</v>
      </c>
    </row>
    <row r="114" spans="1:7" ht="9" customHeight="1">
      <c r="A114" s="273"/>
      <c r="B114" s="321"/>
      <c r="C114" s="273"/>
      <c r="D114" s="321"/>
      <c r="E114" s="321"/>
      <c r="F114" s="321"/>
      <c r="G114" s="321"/>
    </row>
    <row r="115" spans="1:7" ht="12.75">
      <c r="A115" s="330" t="s">
        <v>456</v>
      </c>
      <c r="B115" s="305">
        <v>10406</v>
      </c>
      <c r="C115" s="323">
        <v>9660000</v>
      </c>
      <c r="D115" s="336" t="s">
        <v>420</v>
      </c>
      <c r="E115" s="305" t="s">
        <v>928</v>
      </c>
      <c r="F115" s="336" t="s">
        <v>827</v>
      </c>
      <c r="G115" s="305" t="s">
        <v>923</v>
      </c>
    </row>
    <row r="116" spans="1:7" ht="12.75">
      <c r="A116" s="440"/>
      <c r="B116" s="295"/>
      <c r="C116" s="296"/>
      <c r="D116" s="338"/>
      <c r="E116" s="295"/>
      <c r="F116" s="338"/>
      <c r="G116" s="295"/>
    </row>
    <row r="117" spans="1:7" ht="12.75">
      <c r="A117" s="440"/>
      <c r="B117" s="295"/>
      <c r="C117" s="296"/>
      <c r="D117" s="338"/>
      <c r="E117" s="295"/>
      <c r="F117" s="338"/>
      <c r="G117" s="295"/>
    </row>
    <row r="118" spans="1:6" ht="15">
      <c r="A118" s="227" t="s">
        <v>862</v>
      </c>
      <c r="B118" s="230"/>
      <c r="C118" s="43"/>
      <c r="D118" s="251"/>
      <c r="F118" s="433"/>
    </row>
    <row r="119" spans="1:6" ht="15.75">
      <c r="A119" s="253" t="s">
        <v>867</v>
      </c>
      <c r="B119" s="230"/>
      <c r="C119" s="43"/>
      <c r="D119" s="251"/>
      <c r="F119" s="433"/>
    </row>
    <row r="120" spans="1:7" ht="33.75">
      <c r="A120" s="299" t="s">
        <v>71</v>
      </c>
      <c r="B120" s="299" t="s">
        <v>10</v>
      </c>
      <c r="C120" s="299" t="s">
        <v>70</v>
      </c>
      <c r="D120" s="300" t="s">
        <v>8</v>
      </c>
      <c r="E120" s="301" t="s">
        <v>72</v>
      </c>
      <c r="F120" s="302" t="s">
        <v>9</v>
      </c>
      <c r="G120" s="303" t="s">
        <v>73</v>
      </c>
    </row>
    <row r="121" spans="1:7" ht="12.75">
      <c r="A121" s="280" t="s">
        <v>108</v>
      </c>
      <c r="B121" s="281">
        <v>10499</v>
      </c>
      <c r="C121" s="278">
        <v>1481000</v>
      </c>
      <c r="D121" s="282" t="s">
        <v>34</v>
      </c>
      <c r="E121" s="281" t="s">
        <v>925</v>
      </c>
      <c r="F121" s="429" t="s">
        <v>65</v>
      </c>
      <c r="G121" s="281" t="s">
        <v>929</v>
      </c>
    </row>
    <row r="122" spans="1:7" ht="12.75">
      <c r="A122" s="314" t="s">
        <v>109</v>
      </c>
      <c r="B122" s="281">
        <v>10499</v>
      </c>
      <c r="C122" s="278">
        <v>18000000</v>
      </c>
      <c r="D122" s="282" t="s">
        <v>34</v>
      </c>
      <c r="E122" s="281" t="s">
        <v>921</v>
      </c>
      <c r="F122" s="429" t="s">
        <v>65</v>
      </c>
      <c r="G122" s="281" t="s">
        <v>925</v>
      </c>
    </row>
    <row r="123" spans="1:7" ht="22.5">
      <c r="A123" s="314" t="s">
        <v>110</v>
      </c>
      <c r="B123" s="281">
        <v>10499</v>
      </c>
      <c r="C123" s="278">
        <v>6000000</v>
      </c>
      <c r="D123" s="282" t="s">
        <v>34</v>
      </c>
      <c r="E123" s="281" t="s">
        <v>921</v>
      </c>
      <c r="F123" s="429" t="s">
        <v>65</v>
      </c>
      <c r="G123" s="281" t="s">
        <v>925</v>
      </c>
    </row>
    <row r="124" spans="1:7" ht="33.75">
      <c r="A124" s="349" t="s">
        <v>111</v>
      </c>
      <c r="B124" s="281">
        <v>10499</v>
      </c>
      <c r="C124" s="278">
        <v>10000000</v>
      </c>
      <c r="D124" s="282" t="s">
        <v>34</v>
      </c>
      <c r="E124" s="281" t="s">
        <v>921</v>
      </c>
      <c r="F124" s="429" t="s">
        <v>17</v>
      </c>
      <c r="G124" s="281" t="s">
        <v>925</v>
      </c>
    </row>
    <row r="125" spans="1:7" ht="12.75">
      <c r="A125" s="361"/>
      <c r="B125" s="285"/>
      <c r="C125" s="286"/>
      <c r="D125" s="287"/>
      <c r="E125" s="285"/>
      <c r="F125" s="525"/>
      <c r="G125" s="285"/>
    </row>
    <row r="126" spans="1:7" ht="12.75">
      <c r="A126" s="339" t="s">
        <v>457</v>
      </c>
      <c r="B126" s="281">
        <v>10499</v>
      </c>
      <c r="C126" s="278">
        <v>1800000</v>
      </c>
      <c r="D126" s="281" t="s">
        <v>420</v>
      </c>
      <c r="E126" s="281" t="s">
        <v>923</v>
      </c>
      <c r="F126" s="281" t="s">
        <v>887</v>
      </c>
      <c r="G126" s="281" t="s">
        <v>921</v>
      </c>
    </row>
    <row r="127" spans="1:7" ht="14.25" customHeight="1">
      <c r="A127" s="350"/>
      <c r="B127" s="344"/>
      <c r="C127" s="345"/>
      <c r="D127" s="344"/>
      <c r="E127" s="344"/>
      <c r="F127" s="344"/>
      <c r="G127" s="344"/>
    </row>
    <row r="128" spans="1:7" ht="14.25" customHeight="1">
      <c r="A128" s="350"/>
      <c r="B128" s="344"/>
      <c r="C128" s="345"/>
      <c r="D128" s="344"/>
      <c r="E128" s="344"/>
      <c r="F128" s="344"/>
      <c r="G128" s="344"/>
    </row>
    <row r="129" spans="1:7" ht="14.25" customHeight="1">
      <c r="A129" s="350"/>
      <c r="B129" s="344"/>
      <c r="C129" s="345"/>
      <c r="D129" s="344"/>
      <c r="E129" s="344"/>
      <c r="F129" s="344"/>
      <c r="G129" s="344"/>
    </row>
    <row r="130" spans="1:7" ht="14.25" customHeight="1">
      <c r="A130" s="350"/>
      <c r="B130" s="344"/>
      <c r="C130" s="345"/>
      <c r="D130" s="344"/>
      <c r="E130" s="344"/>
      <c r="F130" s="344"/>
      <c r="G130" s="344"/>
    </row>
    <row r="131" spans="1:7" ht="14.25" customHeight="1">
      <c r="A131" s="299" t="s">
        <v>71</v>
      </c>
      <c r="B131" s="299" t="s">
        <v>10</v>
      </c>
      <c r="C131" s="299" t="s">
        <v>70</v>
      </c>
      <c r="D131" s="300" t="s">
        <v>8</v>
      </c>
      <c r="E131" s="301" t="s">
        <v>72</v>
      </c>
      <c r="F131" s="302" t="s">
        <v>9</v>
      </c>
      <c r="G131" s="303" t="s">
        <v>73</v>
      </c>
    </row>
    <row r="132" spans="1:7" ht="22.5">
      <c r="A132" s="317" t="s">
        <v>808</v>
      </c>
      <c r="B132" s="281">
        <v>10499</v>
      </c>
      <c r="C132" s="278">
        <v>400000</v>
      </c>
      <c r="D132" s="292" t="s">
        <v>814</v>
      </c>
      <c r="E132" s="281" t="s">
        <v>923</v>
      </c>
      <c r="F132" s="341" t="s">
        <v>353</v>
      </c>
      <c r="G132" s="281" t="s">
        <v>921</v>
      </c>
    </row>
    <row r="133" spans="1:7" ht="12.75">
      <c r="A133" s="317" t="s">
        <v>102</v>
      </c>
      <c r="B133" s="281">
        <v>10499</v>
      </c>
      <c r="C133" s="278">
        <v>400000</v>
      </c>
      <c r="D133" s="292" t="s">
        <v>814</v>
      </c>
      <c r="E133" s="281" t="s">
        <v>923</v>
      </c>
      <c r="F133" s="341" t="s">
        <v>360</v>
      </c>
      <c r="G133" s="281" t="s">
        <v>921</v>
      </c>
    </row>
    <row r="134" spans="1:7" ht="33.75">
      <c r="A134" s="320" t="s">
        <v>809</v>
      </c>
      <c r="B134" s="281">
        <v>10499</v>
      </c>
      <c r="C134" s="278">
        <v>1800000</v>
      </c>
      <c r="D134" s="292" t="s">
        <v>814</v>
      </c>
      <c r="E134" s="281" t="s">
        <v>923</v>
      </c>
      <c r="F134" s="341" t="s">
        <v>367</v>
      </c>
      <c r="G134" s="281" t="s">
        <v>921</v>
      </c>
    </row>
    <row r="135" spans="1:7" ht="15.75" customHeight="1">
      <c r="A135" s="317" t="s">
        <v>102</v>
      </c>
      <c r="B135" s="281">
        <v>10499</v>
      </c>
      <c r="C135" s="278">
        <v>1500000</v>
      </c>
      <c r="D135" s="292" t="s">
        <v>814</v>
      </c>
      <c r="E135" s="281" t="s">
        <v>923</v>
      </c>
      <c r="F135" s="341" t="s">
        <v>582</v>
      </c>
      <c r="G135" s="281" t="s">
        <v>921</v>
      </c>
    </row>
    <row r="136" spans="1:7" ht="12.75">
      <c r="A136" s="317" t="s">
        <v>102</v>
      </c>
      <c r="B136" s="281">
        <v>10499</v>
      </c>
      <c r="C136" s="278">
        <v>700000</v>
      </c>
      <c r="D136" s="292" t="s">
        <v>814</v>
      </c>
      <c r="E136" s="281" t="s">
        <v>923</v>
      </c>
      <c r="F136" s="341" t="s">
        <v>382</v>
      </c>
      <c r="G136" s="281" t="s">
        <v>921</v>
      </c>
    </row>
    <row r="137" spans="1:7" ht="12.75">
      <c r="A137" s="317" t="s">
        <v>810</v>
      </c>
      <c r="B137" s="281">
        <v>10499</v>
      </c>
      <c r="C137" s="278">
        <v>720000</v>
      </c>
      <c r="D137" s="292" t="s">
        <v>814</v>
      </c>
      <c r="E137" s="281" t="s">
        <v>925</v>
      </c>
      <c r="F137" s="341" t="s">
        <v>382</v>
      </c>
      <c r="G137" s="281" t="s">
        <v>929</v>
      </c>
    </row>
    <row r="138" spans="1:7" ht="12.75">
      <c r="A138" s="317" t="s">
        <v>813</v>
      </c>
      <c r="B138" s="281">
        <v>10499</v>
      </c>
      <c r="C138" s="278">
        <v>58000000</v>
      </c>
      <c r="D138" s="292" t="s">
        <v>814</v>
      </c>
      <c r="E138" s="281" t="s">
        <v>923</v>
      </c>
      <c r="F138" s="437" t="s">
        <v>605</v>
      </c>
      <c r="G138" s="281" t="s">
        <v>921</v>
      </c>
    </row>
    <row r="139" spans="1:7" ht="12.75">
      <c r="A139" s="317" t="s">
        <v>812</v>
      </c>
      <c r="B139" s="281">
        <v>10499</v>
      </c>
      <c r="C139" s="278">
        <v>30000000</v>
      </c>
      <c r="D139" s="292" t="s">
        <v>814</v>
      </c>
      <c r="E139" s="281" t="s">
        <v>923</v>
      </c>
      <c r="F139" s="437" t="s">
        <v>605</v>
      </c>
      <c r="G139" s="281" t="s">
        <v>921</v>
      </c>
    </row>
    <row r="140" spans="1:7" ht="22.5">
      <c r="A140" s="343" t="s">
        <v>811</v>
      </c>
      <c r="B140" s="281">
        <v>10499</v>
      </c>
      <c r="C140" s="278">
        <v>120000000</v>
      </c>
      <c r="D140" s="292" t="s">
        <v>814</v>
      </c>
      <c r="E140" s="281" t="s">
        <v>921</v>
      </c>
      <c r="F140" s="437" t="s">
        <v>606</v>
      </c>
      <c r="G140" s="281" t="s">
        <v>925</v>
      </c>
    </row>
    <row r="141" spans="1:7" ht="12.75">
      <c r="A141" s="441"/>
      <c r="B141" s="285"/>
      <c r="C141" s="286"/>
      <c r="D141" s="395"/>
      <c r="E141" s="285"/>
      <c r="F141" s="442"/>
      <c r="G141" s="285"/>
    </row>
    <row r="142" spans="1:7" ht="12.75">
      <c r="A142" s="441"/>
      <c r="B142" s="285"/>
      <c r="C142" s="286"/>
      <c r="D142" s="395"/>
      <c r="E142" s="285"/>
      <c r="F142" s="442"/>
      <c r="G142" s="285"/>
    </row>
    <row r="143" spans="1:7" ht="12.75">
      <c r="A143" s="441"/>
      <c r="B143" s="285"/>
      <c r="C143" s="286"/>
      <c r="D143" s="395"/>
      <c r="E143" s="285"/>
      <c r="F143" s="442"/>
      <c r="G143" s="285"/>
    </row>
    <row r="144" spans="1:3" ht="15">
      <c r="A144" s="227" t="s">
        <v>862</v>
      </c>
      <c r="C144" s="43"/>
    </row>
    <row r="145" spans="1:3" ht="15.75">
      <c r="A145" s="253" t="s">
        <v>879</v>
      </c>
      <c r="C145" s="43"/>
    </row>
    <row r="146" spans="1:7" ht="33.75">
      <c r="A146" s="299" t="s">
        <v>71</v>
      </c>
      <c r="B146" s="299" t="s">
        <v>10</v>
      </c>
      <c r="C146" s="299" t="s">
        <v>70</v>
      </c>
      <c r="D146" s="300" t="s">
        <v>8</v>
      </c>
      <c r="E146" s="301" t="s">
        <v>72</v>
      </c>
      <c r="F146" s="302" t="s">
        <v>9</v>
      </c>
      <c r="G146" s="303" t="s">
        <v>73</v>
      </c>
    </row>
    <row r="147" spans="1:7" ht="22.5">
      <c r="A147" s="349" t="s">
        <v>259</v>
      </c>
      <c r="B147" s="281">
        <v>10801</v>
      </c>
      <c r="C147" s="278">
        <v>1500000</v>
      </c>
      <c r="D147" s="282" t="s">
        <v>34</v>
      </c>
      <c r="E147" s="281" t="s">
        <v>929</v>
      </c>
      <c r="F147" s="281" t="s">
        <v>172</v>
      </c>
      <c r="G147" s="281" t="s">
        <v>924</v>
      </c>
    </row>
    <row r="148" spans="1:7" ht="12.75">
      <c r="A148" s="349" t="s">
        <v>258</v>
      </c>
      <c r="B148" s="281">
        <v>10801</v>
      </c>
      <c r="C148" s="278">
        <v>250000</v>
      </c>
      <c r="D148" s="282" t="s">
        <v>34</v>
      </c>
      <c r="E148" s="281" t="s">
        <v>925</v>
      </c>
      <c r="F148" s="281" t="s">
        <v>15</v>
      </c>
      <c r="G148" s="281" t="s">
        <v>929</v>
      </c>
    </row>
    <row r="149" spans="1:7" ht="9.75" customHeight="1">
      <c r="A149" s="361"/>
      <c r="B149" s="344"/>
      <c r="C149" s="345"/>
      <c r="D149" s="287"/>
      <c r="E149" s="344"/>
      <c r="F149" s="344"/>
      <c r="G149" s="344"/>
    </row>
    <row r="150" spans="1:7" ht="12.75">
      <c r="A150" s="349" t="s">
        <v>646</v>
      </c>
      <c r="B150" s="281">
        <v>10801</v>
      </c>
      <c r="C150" s="278">
        <v>7000000</v>
      </c>
      <c r="D150" s="292" t="s">
        <v>814</v>
      </c>
      <c r="E150" s="281" t="s">
        <v>925</v>
      </c>
      <c r="F150" s="281" t="s">
        <v>350</v>
      </c>
      <c r="G150" s="281" t="s">
        <v>929</v>
      </c>
    </row>
    <row r="151" spans="1:7" ht="22.5">
      <c r="A151" s="349" t="s">
        <v>949</v>
      </c>
      <c r="B151" s="281">
        <v>10801</v>
      </c>
      <c r="C151" s="278">
        <v>8000000</v>
      </c>
      <c r="D151" s="292" t="s">
        <v>814</v>
      </c>
      <c r="E151" s="281" t="s">
        <v>925</v>
      </c>
      <c r="F151" s="281" t="s">
        <v>350</v>
      </c>
      <c r="G151" s="281" t="s">
        <v>929</v>
      </c>
    </row>
    <row r="152" spans="1:7" ht="22.5">
      <c r="A152" s="349" t="s">
        <v>645</v>
      </c>
      <c r="B152" s="281">
        <v>10801</v>
      </c>
      <c r="C152" s="278">
        <v>7000000</v>
      </c>
      <c r="D152" s="292" t="s">
        <v>814</v>
      </c>
      <c r="E152" s="281" t="s">
        <v>925</v>
      </c>
      <c r="F152" s="281" t="s">
        <v>350</v>
      </c>
      <c r="G152" s="281" t="s">
        <v>929</v>
      </c>
    </row>
    <row r="153" spans="1:7" ht="22.5">
      <c r="A153" s="362" t="s">
        <v>648</v>
      </c>
      <c r="B153" s="281">
        <v>10801</v>
      </c>
      <c r="C153" s="278">
        <v>200000</v>
      </c>
      <c r="D153" s="292" t="s">
        <v>814</v>
      </c>
      <c r="E153" s="281" t="s">
        <v>923</v>
      </c>
      <c r="F153" s="281" t="s">
        <v>353</v>
      </c>
      <c r="G153" s="281" t="s">
        <v>921</v>
      </c>
    </row>
    <row r="154" spans="1:7" ht="22.5">
      <c r="A154" s="362" t="s">
        <v>647</v>
      </c>
      <c r="B154" s="281">
        <v>10801</v>
      </c>
      <c r="C154" s="278">
        <v>300000</v>
      </c>
      <c r="D154" s="292" t="s">
        <v>814</v>
      </c>
      <c r="E154" s="281" t="s">
        <v>923</v>
      </c>
      <c r="F154" s="281" t="s">
        <v>353</v>
      </c>
      <c r="G154" s="281" t="s">
        <v>921</v>
      </c>
    </row>
    <row r="155" spans="1:7" ht="12.75">
      <c r="A155" s="400"/>
      <c r="B155" s="285"/>
      <c r="C155" s="286"/>
      <c r="D155" s="395"/>
      <c r="E155" s="285"/>
      <c r="F155" s="285"/>
      <c r="G155" s="285"/>
    </row>
    <row r="156" spans="1:7" ht="12.75">
      <c r="A156" s="400"/>
      <c r="B156" s="285"/>
      <c r="C156" s="286"/>
      <c r="D156" s="395"/>
      <c r="E156" s="285"/>
      <c r="F156" s="285"/>
      <c r="G156" s="285"/>
    </row>
    <row r="157" spans="1:7" ht="12.75">
      <c r="A157" s="400"/>
      <c r="B157" s="285"/>
      <c r="C157" s="286"/>
      <c r="D157" s="395"/>
      <c r="E157" s="285"/>
      <c r="F157" s="285"/>
      <c r="G157" s="285"/>
    </row>
    <row r="158" spans="1:7" ht="33.75">
      <c r="A158" s="299" t="s">
        <v>71</v>
      </c>
      <c r="B158" s="299" t="s">
        <v>10</v>
      </c>
      <c r="C158" s="299" t="s">
        <v>70</v>
      </c>
      <c r="D158" s="300" t="s">
        <v>8</v>
      </c>
      <c r="E158" s="301" t="s">
        <v>72</v>
      </c>
      <c r="F158" s="302" t="s">
        <v>9</v>
      </c>
      <c r="G158" s="303" t="s">
        <v>73</v>
      </c>
    </row>
    <row r="159" spans="1:7" ht="33.75">
      <c r="A159" s="362" t="s">
        <v>950</v>
      </c>
      <c r="B159" s="281">
        <v>10801</v>
      </c>
      <c r="C159" s="278">
        <v>5000000</v>
      </c>
      <c r="D159" s="292" t="s">
        <v>814</v>
      </c>
      <c r="E159" s="281" t="s">
        <v>921</v>
      </c>
      <c r="F159" s="281" t="s">
        <v>357</v>
      </c>
      <c r="G159" s="281" t="s">
        <v>925</v>
      </c>
    </row>
    <row r="160" spans="1:7" ht="45">
      <c r="A160" s="362" t="s">
        <v>951</v>
      </c>
      <c r="B160" s="281">
        <v>10801</v>
      </c>
      <c r="C160" s="278">
        <v>5000000</v>
      </c>
      <c r="D160" s="292" t="s">
        <v>814</v>
      </c>
      <c r="E160" s="281" t="s">
        <v>925</v>
      </c>
      <c r="F160" s="281" t="s">
        <v>367</v>
      </c>
      <c r="G160" s="281" t="s">
        <v>929</v>
      </c>
    </row>
    <row r="161" spans="1:7" ht="22.5">
      <c r="A161" s="362" t="s">
        <v>915</v>
      </c>
      <c r="B161" s="281">
        <v>10801</v>
      </c>
      <c r="C161" s="278">
        <v>10000000</v>
      </c>
      <c r="D161" s="292" t="s">
        <v>814</v>
      </c>
      <c r="E161" s="281" t="s">
        <v>925</v>
      </c>
      <c r="F161" s="281" t="s">
        <v>367</v>
      </c>
      <c r="G161" s="281" t="s">
        <v>929</v>
      </c>
    </row>
    <row r="162" spans="1:7" ht="12.75">
      <c r="A162" s="362" t="s">
        <v>649</v>
      </c>
      <c r="B162" s="281">
        <v>10801</v>
      </c>
      <c r="C162" s="278">
        <v>12000000</v>
      </c>
      <c r="D162" s="292" t="s">
        <v>814</v>
      </c>
      <c r="E162" s="281" t="s">
        <v>929</v>
      </c>
      <c r="F162" s="281" t="s">
        <v>382</v>
      </c>
      <c r="G162" s="281" t="s">
        <v>924</v>
      </c>
    </row>
    <row r="163" spans="1:7" ht="12.75">
      <c r="A163" s="441"/>
      <c r="B163" s="285"/>
      <c r="C163" s="286"/>
      <c r="D163" s="395"/>
      <c r="E163" s="285"/>
      <c r="F163" s="442"/>
      <c r="G163" s="285"/>
    </row>
    <row r="164" spans="1:7" ht="33" customHeight="1">
      <c r="A164" s="441"/>
      <c r="B164" s="285"/>
      <c r="C164" s="286"/>
      <c r="D164" s="395"/>
      <c r="E164" s="285"/>
      <c r="F164" s="442"/>
      <c r="G164" s="285"/>
    </row>
    <row r="165" spans="1:7" ht="12.75">
      <c r="A165" s="441"/>
      <c r="B165" s="285"/>
      <c r="C165" s="286"/>
      <c r="D165" s="395"/>
      <c r="E165" s="285"/>
      <c r="F165" s="442"/>
      <c r="G165" s="285"/>
    </row>
    <row r="166" spans="1:4" ht="15">
      <c r="A166" s="227" t="s">
        <v>862</v>
      </c>
      <c r="C166" s="43"/>
      <c r="D166" s="251"/>
    </row>
    <row r="167" spans="1:4" ht="15.75">
      <c r="A167" s="253" t="s">
        <v>880</v>
      </c>
      <c r="C167" s="43"/>
      <c r="D167" s="251"/>
    </row>
    <row r="168" spans="1:7" ht="33.75">
      <c r="A168" s="299" t="s">
        <v>71</v>
      </c>
      <c r="B168" s="299" t="s">
        <v>10</v>
      </c>
      <c r="C168" s="299" t="s">
        <v>70</v>
      </c>
      <c r="D168" s="300" t="s">
        <v>8</v>
      </c>
      <c r="E168" s="301" t="s">
        <v>72</v>
      </c>
      <c r="F168" s="302" t="s">
        <v>9</v>
      </c>
      <c r="G168" s="303" t="s">
        <v>73</v>
      </c>
    </row>
    <row r="169" spans="1:7" ht="22.5">
      <c r="A169" s="314" t="s">
        <v>261</v>
      </c>
      <c r="B169" s="281">
        <v>10804</v>
      </c>
      <c r="C169" s="278">
        <v>1200000</v>
      </c>
      <c r="D169" s="282" t="s">
        <v>34</v>
      </c>
      <c r="E169" s="281" t="s">
        <v>921</v>
      </c>
      <c r="F169" s="281" t="s">
        <v>163</v>
      </c>
      <c r="G169" s="281" t="s">
        <v>925</v>
      </c>
    </row>
    <row r="170" ht="10.5" customHeight="1"/>
    <row r="171" spans="1:7" ht="22.5">
      <c r="A171" s="363" t="s">
        <v>662</v>
      </c>
      <c r="B171" s="281">
        <v>10804</v>
      </c>
      <c r="C171" s="278">
        <v>500000</v>
      </c>
      <c r="D171" s="292" t="s">
        <v>814</v>
      </c>
      <c r="E171" s="281" t="s">
        <v>921</v>
      </c>
      <c r="F171" s="281" t="s">
        <v>418</v>
      </c>
      <c r="G171" s="281" t="s">
        <v>925</v>
      </c>
    </row>
    <row r="172" spans="1:7" ht="22.5">
      <c r="A172" s="363" t="s">
        <v>663</v>
      </c>
      <c r="B172" s="281">
        <v>10804</v>
      </c>
      <c r="C172" s="278">
        <v>1200000</v>
      </c>
      <c r="D172" s="292" t="s">
        <v>814</v>
      </c>
      <c r="E172" s="281" t="s">
        <v>921</v>
      </c>
      <c r="F172" s="281" t="s">
        <v>373</v>
      </c>
      <c r="G172" s="281" t="s">
        <v>925</v>
      </c>
    </row>
    <row r="173" spans="1:7" ht="22.5">
      <c r="A173" s="320" t="s">
        <v>663</v>
      </c>
      <c r="B173" s="281">
        <v>10804</v>
      </c>
      <c r="C173" s="278">
        <v>280000</v>
      </c>
      <c r="D173" s="292" t="s">
        <v>814</v>
      </c>
      <c r="E173" s="281" t="s">
        <v>921</v>
      </c>
      <c r="F173" s="281" t="s">
        <v>383</v>
      </c>
      <c r="G173" s="281" t="s">
        <v>925</v>
      </c>
    </row>
    <row r="174" spans="1:7" ht="22.5">
      <c r="A174" s="363" t="s">
        <v>664</v>
      </c>
      <c r="B174" s="281">
        <v>10804</v>
      </c>
      <c r="C174" s="278">
        <v>450000</v>
      </c>
      <c r="D174" s="292" t="s">
        <v>814</v>
      </c>
      <c r="E174" s="281" t="s">
        <v>921</v>
      </c>
      <c r="F174" s="281" t="s">
        <v>360</v>
      </c>
      <c r="G174" s="281" t="s">
        <v>925</v>
      </c>
    </row>
    <row r="175" spans="1:3" ht="73.5" customHeight="1">
      <c r="A175" s="250"/>
      <c r="C175" s="43"/>
    </row>
    <row r="176" spans="1:3" ht="15">
      <c r="A176" s="227" t="s">
        <v>862</v>
      </c>
      <c r="C176" s="43"/>
    </row>
    <row r="177" spans="1:3" ht="15.75">
      <c r="A177" s="253" t="s">
        <v>881</v>
      </c>
      <c r="C177" s="43"/>
    </row>
    <row r="178" spans="1:7" ht="33.75">
      <c r="A178" s="299" t="s">
        <v>71</v>
      </c>
      <c r="B178" s="299" t="s">
        <v>10</v>
      </c>
      <c r="C178" s="299" t="s">
        <v>70</v>
      </c>
      <c r="D178" s="300" t="s">
        <v>8</v>
      </c>
      <c r="E178" s="301" t="s">
        <v>72</v>
      </c>
      <c r="F178" s="302" t="s">
        <v>9</v>
      </c>
      <c r="G178" s="303" t="s">
        <v>73</v>
      </c>
    </row>
    <row r="179" spans="1:10" ht="22.5">
      <c r="A179" s="283" t="s">
        <v>285</v>
      </c>
      <c r="B179" s="305">
        <v>10808</v>
      </c>
      <c r="C179" s="323">
        <v>12000000</v>
      </c>
      <c r="D179" s="307" t="s">
        <v>34</v>
      </c>
      <c r="E179" s="305" t="s">
        <v>936</v>
      </c>
      <c r="F179" s="305" t="s">
        <v>30</v>
      </c>
      <c r="G179" s="305" t="s">
        <v>924</v>
      </c>
      <c r="H179" s="443" t="s">
        <v>227</v>
      </c>
      <c r="J179" s="13" t="s">
        <v>227</v>
      </c>
    </row>
    <row r="180" spans="1:7" ht="22.5">
      <c r="A180" s="416" t="s">
        <v>284</v>
      </c>
      <c r="B180" s="305">
        <v>10808</v>
      </c>
      <c r="C180" s="323">
        <v>3600000</v>
      </c>
      <c r="D180" s="307" t="s">
        <v>34</v>
      </c>
      <c r="E180" s="305" t="s">
        <v>936</v>
      </c>
      <c r="F180" s="379" t="s">
        <v>30</v>
      </c>
      <c r="G180" s="305" t="s">
        <v>924</v>
      </c>
    </row>
    <row r="181" spans="1:8" ht="12.75">
      <c r="A181" s="314" t="s">
        <v>292</v>
      </c>
      <c r="B181" s="305">
        <v>10808</v>
      </c>
      <c r="C181" s="323">
        <v>42500000</v>
      </c>
      <c r="D181" s="307" t="s">
        <v>34</v>
      </c>
      <c r="E181" s="305" t="s">
        <v>923</v>
      </c>
      <c r="F181" s="379" t="s">
        <v>305</v>
      </c>
      <c r="G181" s="305" t="s">
        <v>921</v>
      </c>
      <c r="H181" t="s">
        <v>227</v>
      </c>
    </row>
    <row r="182" spans="1:7" ht="12.75">
      <c r="A182" s="314" t="s">
        <v>291</v>
      </c>
      <c r="B182" s="305">
        <v>10808</v>
      </c>
      <c r="C182" s="323">
        <v>580000</v>
      </c>
      <c r="D182" s="307" t="s">
        <v>34</v>
      </c>
      <c r="E182" s="305" t="s">
        <v>937</v>
      </c>
      <c r="F182" s="379" t="s">
        <v>305</v>
      </c>
      <c r="G182" s="305" t="s">
        <v>941</v>
      </c>
    </row>
    <row r="183" spans="1:7" ht="12.75">
      <c r="A183" s="416" t="s">
        <v>290</v>
      </c>
      <c r="B183" s="305">
        <v>10808</v>
      </c>
      <c r="C183" s="323">
        <v>7000000</v>
      </c>
      <c r="D183" s="307" t="s">
        <v>34</v>
      </c>
      <c r="E183" s="305" t="s">
        <v>937</v>
      </c>
      <c r="F183" s="379" t="s">
        <v>305</v>
      </c>
      <c r="G183" s="305" t="s">
        <v>941</v>
      </c>
    </row>
    <row r="184" spans="1:7" ht="12.75">
      <c r="A184" s="416" t="s">
        <v>289</v>
      </c>
      <c r="B184" s="305">
        <v>10808</v>
      </c>
      <c r="C184" s="323">
        <v>4000000</v>
      </c>
      <c r="D184" s="307" t="s">
        <v>34</v>
      </c>
      <c r="E184" s="305" t="s">
        <v>937</v>
      </c>
      <c r="F184" s="379" t="s">
        <v>305</v>
      </c>
      <c r="G184" s="305" t="s">
        <v>941</v>
      </c>
    </row>
    <row r="185" spans="1:7" ht="12.75">
      <c r="A185" s="314" t="s">
        <v>288</v>
      </c>
      <c r="B185" s="305">
        <v>10808</v>
      </c>
      <c r="C185" s="323">
        <v>2000780</v>
      </c>
      <c r="D185" s="307" t="s">
        <v>34</v>
      </c>
      <c r="E185" s="305" t="s">
        <v>923</v>
      </c>
      <c r="F185" s="379" t="s">
        <v>305</v>
      </c>
      <c r="G185" s="305" t="s">
        <v>921</v>
      </c>
    </row>
    <row r="186" spans="1:7" ht="12.75">
      <c r="A186" s="314" t="s">
        <v>287</v>
      </c>
      <c r="B186" s="305">
        <v>10808</v>
      </c>
      <c r="C186" s="323">
        <v>433330</v>
      </c>
      <c r="D186" s="307" t="s">
        <v>34</v>
      </c>
      <c r="E186" s="305" t="s">
        <v>937</v>
      </c>
      <c r="F186" s="379" t="s">
        <v>305</v>
      </c>
      <c r="G186" s="305" t="s">
        <v>941</v>
      </c>
    </row>
    <row r="187" spans="1:7" ht="10.5" customHeight="1">
      <c r="A187" s="273"/>
      <c r="B187" s="321"/>
      <c r="C187" s="274"/>
      <c r="D187" s="321"/>
      <c r="E187" s="321"/>
      <c r="F187" s="321"/>
      <c r="G187" s="321"/>
    </row>
    <row r="188" spans="1:7" ht="22.5">
      <c r="A188" s="416" t="s">
        <v>396</v>
      </c>
      <c r="B188" s="305">
        <v>10808</v>
      </c>
      <c r="C188" s="323">
        <v>1000000</v>
      </c>
      <c r="D188" s="307" t="s">
        <v>392</v>
      </c>
      <c r="E188" s="281" t="s">
        <v>929</v>
      </c>
      <c r="F188" s="307" t="s">
        <v>392</v>
      </c>
      <c r="G188" s="305" t="s">
        <v>924</v>
      </c>
    </row>
    <row r="189" spans="1:7" ht="12.75">
      <c r="A189" s="441"/>
      <c r="B189" s="285"/>
      <c r="C189" s="286"/>
      <c r="D189" s="395"/>
      <c r="E189" s="285"/>
      <c r="F189" s="442"/>
      <c r="G189" s="285"/>
    </row>
    <row r="190" spans="1:7" ht="12.75">
      <c r="A190" s="441"/>
      <c r="B190" s="285"/>
      <c r="C190" s="286"/>
      <c r="D190" s="395"/>
      <c r="E190" s="285"/>
      <c r="F190" s="442"/>
      <c r="G190" s="285"/>
    </row>
    <row r="191" spans="1:3" ht="15">
      <c r="A191" s="227" t="s">
        <v>862</v>
      </c>
      <c r="C191" s="43"/>
    </row>
    <row r="192" spans="1:3" ht="15.75">
      <c r="A192" s="253" t="s">
        <v>882</v>
      </c>
      <c r="C192" s="43"/>
    </row>
    <row r="193" spans="1:7" ht="33.75">
      <c r="A193" s="299" t="s">
        <v>71</v>
      </c>
      <c r="B193" s="299" t="s">
        <v>10</v>
      </c>
      <c r="C193" s="299" t="s">
        <v>70</v>
      </c>
      <c r="D193" s="300" t="s">
        <v>8</v>
      </c>
      <c r="E193" s="301" t="s">
        <v>72</v>
      </c>
      <c r="F193" s="302" t="s">
        <v>9</v>
      </c>
      <c r="G193" s="303" t="s">
        <v>73</v>
      </c>
    </row>
    <row r="194" spans="1:7" ht="12.75">
      <c r="A194" s="365" t="s">
        <v>311</v>
      </c>
      <c r="B194" s="305">
        <v>10899</v>
      </c>
      <c r="C194" s="323">
        <v>360000</v>
      </c>
      <c r="D194" s="307" t="s">
        <v>34</v>
      </c>
      <c r="E194" s="305" t="s">
        <v>929</v>
      </c>
      <c r="F194" s="305" t="s">
        <v>163</v>
      </c>
      <c r="G194" s="305" t="s">
        <v>924</v>
      </c>
    </row>
    <row r="195" spans="1:7" ht="12.75">
      <c r="A195" s="367" t="s">
        <v>310</v>
      </c>
      <c r="B195" s="305">
        <v>10899</v>
      </c>
      <c r="C195" s="323">
        <v>2400000</v>
      </c>
      <c r="D195" s="307" t="s">
        <v>34</v>
      </c>
      <c r="E195" s="305" t="s">
        <v>929</v>
      </c>
      <c r="F195" s="305" t="s">
        <v>163</v>
      </c>
      <c r="G195" s="305" t="s">
        <v>924</v>
      </c>
    </row>
    <row r="196" spans="1:7" ht="12.75">
      <c r="A196" s="367" t="s">
        <v>309</v>
      </c>
      <c r="B196" s="305">
        <v>10899</v>
      </c>
      <c r="C196" s="323">
        <v>600000</v>
      </c>
      <c r="D196" s="307" t="s">
        <v>34</v>
      </c>
      <c r="E196" s="305" t="s">
        <v>929</v>
      </c>
      <c r="F196" s="305" t="s">
        <v>163</v>
      </c>
      <c r="G196" s="305" t="s">
        <v>924</v>
      </c>
    </row>
    <row r="197" spans="1:7" ht="12.75">
      <c r="A197" s="368"/>
      <c r="B197" s="295"/>
      <c r="C197" s="296"/>
      <c r="D197" s="327"/>
      <c r="E197" s="295"/>
      <c r="F197" s="295"/>
      <c r="G197" s="295"/>
    </row>
    <row r="198" spans="1:7" ht="12" customHeight="1">
      <c r="A198" s="441"/>
      <c r="B198" s="285"/>
      <c r="C198" s="286"/>
      <c r="D198" s="395"/>
      <c r="E198" s="285"/>
      <c r="F198" s="442"/>
      <c r="G198" s="285"/>
    </row>
    <row r="199" spans="1:3" ht="15">
      <c r="A199" s="227" t="s">
        <v>862</v>
      </c>
      <c r="C199" s="43"/>
    </row>
    <row r="200" spans="1:3" ht="15.75">
      <c r="A200" s="253" t="s">
        <v>866</v>
      </c>
      <c r="C200" s="43"/>
    </row>
    <row r="201" spans="1:7" ht="33.75">
      <c r="A201" s="299" t="s">
        <v>71</v>
      </c>
      <c r="B201" s="299" t="s">
        <v>10</v>
      </c>
      <c r="C201" s="299" t="s">
        <v>70</v>
      </c>
      <c r="D201" s="300" t="s">
        <v>8</v>
      </c>
      <c r="E201" s="301" t="s">
        <v>72</v>
      </c>
      <c r="F201" s="302" t="s">
        <v>9</v>
      </c>
      <c r="G201" s="303" t="s">
        <v>73</v>
      </c>
    </row>
    <row r="202" spans="1:7" ht="12.75">
      <c r="A202" s="322" t="s">
        <v>116</v>
      </c>
      <c r="B202" s="305">
        <v>50101</v>
      </c>
      <c r="C202" s="323">
        <v>3000000</v>
      </c>
      <c r="D202" s="307" t="s">
        <v>34</v>
      </c>
      <c r="E202" s="305" t="s">
        <v>925</v>
      </c>
      <c r="F202" s="432" t="s">
        <v>117</v>
      </c>
      <c r="G202" s="305" t="s">
        <v>929</v>
      </c>
    </row>
    <row r="203" spans="1:7" ht="12.75">
      <c r="A203" s="308" t="s">
        <v>208</v>
      </c>
      <c r="B203" s="305">
        <v>50101</v>
      </c>
      <c r="C203" s="323">
        <v>345000</v>
      </c>
      <c r="D203" s="307" t="s">
        <v>34</v>
      </c>
      <c r="E203" s="305" t="s">
        <v>922</v>
      </c>
      <c r="F203" s="432" t="s">
        <v>117</v>
      </c>
      <c r="G203" s="305" t="s">
        <v>925</v>
      </c>
    </row>
    <row r="204" spans="1:7" ht="12.75">
      <c r="A204" s="308" t="s">
        <v>208</v>
      </c>
      <c r="B204" s="305">
        <v>50101</v>
      </c>
      <c r="C204" s="351">
        <v>500000</v>
      </c>
      <c r="D204" s="307" t="s">
        <v>34</v>
      </c>
      <c r="E204" s="305" t="s">
        <v>922</v>
      </c>
      <c r="F204" s="432" t="s">
        <v>17</v>
      </c>
      <c r="G204" s="305" t="s">
        <v>925</v>
      </c>
    </row>
    <row r="205" spans="1:7" ht="12.75">
      <c r="A205" s="298"/>
      <c r="B205" s="295"/>
      <c r="C205" s="352"/>
      <c r="D205" s="327"/>
      <c r="E205" s="295"/>
      <c r="F205" s="434"/>
      <c r="G205" s="295"/>
    </row>
    <row r="206" spans="1:7" ht="12.75">
      <c r="A206" s="298"/>
      <c r="B206" s="295"/>
      <c r="C206" s="352"/>
      <c r="D206" s="327"/>
      <c r="E206" s="295"/>
      <c r="F206" s="434"/>
      <c r="G206" s="295"/>
    </row>
    <row r="207" spans="1:7" ht="33.75">
      <c r="A207" s="299" t="s">
        <v>71</v>
      </c>
      <c r="B207" s="299" t="s">
        <v>10</v>
      </c>
      <c r="C207" s="299" t="s">
        <v>70</v>
      </c>
      <c r="D207" s="300" t="s">
        <v>8</v>
      </c>
      <c r="E207" s="301" t="s">
        <v>72</v>
      </c>
      <c r="F207" s="302" t="s">
        <v>9</v>
      </c>
      <c r="G207" s="303" t="s">
        <v>73</v>
      </c>
    </row>
    <row r="208" spans="1:7" ht="12.75">
      <c r="A208" s="308" t="s">
        <v>208</v>
      </c>
      <c r="B208" s="305">
        <v>50101</v>
      </c>
      <c r="C208" s="351">
        <v>150000</v>
      </c>
      <c r="D208" s="307" t="s">
        <v>34</v>
      </c>
      <c r="E208" s="305" t="s">
        <v>922</v>
      </c>
      <c r="F208" s="432" t="s">
        <v>28</v>
      </c>
      <c r="G208" s="305" t="s">
        <v>925</v>
      </c>
    </row>
    <row r="209" spans="1:7" ht="12.75">
      <c r="A209" s="308" t="s">
        <v>208</v>
      </c>
      <c r="B209" s="305">
        <v>50101</v>
      </c>
      <c r="C209" s="351">
        <v>100000</v>
      </c>
      <c r="D209" s="307" t="s">
        <v>34</v>
      </c>
      <c r="E209" s="305" t="s">
        <v>922</v>
      </c>
      <c r="F209" s="432" t="s">
        <v>28</v>
      </c>
      <c r="G209" s="305" t="s">
        <v>925</v>
      </c>
    </row>
    <row r="210" spans="1:7" ht="12.75">
      <c r="A210" s="308" t="s">
        <v>208</v>
      </c>
      <c r="B210" s="305">
        <v>50101</v>
      </c>
      <c r="C210" s="351">
        <v>300000</v>
      </c>
      <c r="D210" s="307" t="s">
        <v>34</v>
      </c>
      <c r="E210" s="305" t="s">
        <v>922</v>
      </c>
      <c r="F210" s="432" t="s">
        <v>3</v>
      </c>
      <c r="G210" s="305" t="s">
        <v>925</v>
      </c>
    </row>
    <row r="211" spans="1:7" ht="12.75">
      <c r="A211" s="308" t="s">
        <v>208</v>
      </c>
      <c r="B211" s="305">
        <v>50101</v>
      </c>
      <c r="C211" s="351">
        <v>1500000</v>
      </c>
      <c r="D211" s="307" t="s">
        <v>34</v>
      </c>
      <c r="E211" s="305" t="s">
        <v>922</v>
      </c>
      <c r="F211" s="432" t="s">
        <v>14</v>
      </c>
      <c r="G211" s="305" t="s">
        <v>925</v>
      </c>
    </row>
    <row r="212" spans="1:7" ht="9.75" customHeight="1">
      <c r="A212" s="298"/>
      <c r="B212" s="295"/>
      <c r="C212" s="352"/>
      <c r="D212" s="327"/>
      <c r="E212" s="295"/>
      <c r="F212" s="434"/>
      <c r="G212" s="295"/>
    </row>
    <row r="213" spans="1:7" ht="12.75">
      <c r="A213" s="308" t="s">
        <v>208</v>
      </c>
      <c r="B213" s="305">
        <v>50101</v>
      </c>
      <c r="C213" s="351">
        <v>530000</v>
      </c>
      <c r="D213" s="292" t="s">
        <v>814</v>
      </c>
      <c r="E213" s="305" t="s">
        <v>922</v>
      </c>
      <c r="F213" s="432" t="s">
        <v>350</v>
      </c>
      <c r="G213" s="305" t="s">
        <v>925</v>
      </c>
    </row>
    <row r="214" spans="1:7" ht="12.75">
      <c r="A214" s="308" t="s">
        <v>466</v>
      </c>
      <c r="B214" s="305">
        <v>50101</v>
      </c>
      <c r="C214" s="351">
        <v>5000000</v>
      </c>
      <c r="D214" s="292" t="s">
        <v>814</v>
      </c>
      <c r="E214" s="305" t="s">
        <v>929</v>
      </c>
      <c r="F214" s="432" t="s">
        <v>418</v>
      </c>
      <c r="G214" s="305" t="s">
        <v>924</v>
      </c>
    </row>
    <row r="215" spans="1:7" ht="12.75">
      <c r="A215" s="308" t="s">
        <v>208</v>
      </c>
      <c r="B215" s="305">
        <v>50101</v>
      </c>
      <c r="C215" s="351">
        <v>300000</v>
      </c>
      <c r="D215" s="292" t="s">
        <v>814</v>
      </c>
      <c r="E215" s="305" t="s">
        <v>922</v>
      </c>
      <c r="F215" s="432" t="s">
        <v>367</v>
      </c>
      <c r="G215" s="305" t="s">
        <v>925</v>
      </c>
    </row>
    <row r="216" spans="1:7" ht="12.75">
      <c r="A216" s="308" t="s">
        <v>208</v>
      </c>
      <c r="B216" s="305">
        <v>50101</v>
      </c>
      <c r="C216" s="351">
        <v>450000</v>
      </c>
      <c r="D216" s="292" t="s">
        <v>814</v>
      </c>
      <c r="E216" s="305" t="s">
        <v>922</v>
      </c>
      <c r="F216" s="432" t="s">
        <v>373</v>
      </c>
      <c r="G216" s="305" t="s">
        <v>925</v>
      </c>
    </row>
    <row r="217" spans="1:7" ht="12.75">
      <c r="A217" s="308" t="s">
        <v>468</v>
      </c>
      <c r="B217" s="305">
        <v>50101</v>
      </c>
      <c r="C217" s="351">
        <v>250000</v>
      </c>
      <c r="D217" s="292" t="s">
        <v>814</v>
      </c>
      <c r="E217" s="305" t="s">
        <v>925</v>
      </c>
      <c r="F217" s="432" t="s">
        <v>382</v>
      </c>
      <c r="G217" s="305" t="s">
        <v>929</v>
      </c>
    </row>
    <row r="218" spans="1:7" ht="12.75">
      <c r="A218" s="308" t="s">
        <v>468</v>
      </c>
      <c r="B218" s="305">
        <v>50101</v>
      </c>
      <c r="C218" s="351">
        <v>400000</v>
      </c>
      <c r="D218" s="292" t="s">
        <v>814</v>
      </c>
      <c r="E218" s="305" t="s">
        <v>925</v>
      </c>
      <c r="F218" s="432" t="s">
        <v>383</v>
      </c>
      <c r="G218" s="305" t="s">
        <v>929</v>
      </c>
    </row>
    <row r="219" spans="1:7" ht="12.75">
      <c r="A219" s="308" t="s">
        <v>470</v>
      </c>
      <c r="B219" s="305">
        <v>50101</v>
      </c>
      <c r="C219" s="351">
        <v>100000</v>
      </c>
      <c r="D219" s="292" t="s">
        <v>814</v>
      </c>
      <c r="E219" s="305" t="s">
        <v>925</v>
      </c>
      <c r="F219" s="432" t="s">
        <v>383</v>
      </c>
      <c r="G219" s="305" t="s">
        <v>929</v>
      </c>
    </row>
    <row r="220" spans="1:7" ht="12.75">
      <c r="A220" s="308" t="s">
        <v>469</v>
      </c>
      <c r="B220" s="305">
        <v>50101</v>
      </c>
      <c r="C220" s="351">
        <v>250000</v>
      </c>
      <c r="D220" s="292" t="s">
        <v>814</v>
      </c>
      <c r="E220" s="305" t="s">
        <v>925</v>
      </c>
      <c r="F220" s="432" t="s">
        <v>383</v>
      </c>
      <c r="G220" s="305" t="s">
        <v>929</v>
      </c>
    </row>
    <row r="221" spans="1:7" ht="12.75">
      <c r="A221" s="308" t="s">
        <v>208</v>
      </c>
      <c r="B221" s="305">
        <v>50101</v>
      </c>
      <c r="C221" s="351">
        <v>1420000</v>
      </c>
      <c r="D221" s="292" t="s">
        <v>814</v>
      </c>
      <c r="E221" s="305" t="s">
        <v>922</v>
      </c>
      <c r="F221" s="432" t="s">
        <v>383</v>
      </c>
      <c r="G221" s="305" t="s">
        <v>925</v>
      </c>
    </row>
    <row r="222" spans="1:7" ht="12.75">
      <c r="A222" s="308" t="s">
        <v>208</v>
      </c>
      <c r="B222" s="305">
        <v>50101</v>
      </c>
      <c r="C222" s="351">
        <v>300000</v>
      </c>
      <c r="D222" s="292" t="s">
        <v>814</v>
      </c>
      <c r="E222" s="305" t="s">
        <v>922</v>
      </c>
      <c r="F222" s="432" t="s">
        <v>475</v>
      </c>
      <c r="G222" s="305" t="s">
        <v>925</v>
      </c>
    </row>
    <row r="223" spans="1:7" ht="12.75">
      <c r="A223" s="308" t="s">
        <v>208</v>
      </c>
      <c r="B223" s="305">
        <v>50101</v>
      </c>
      <c r="C223" s="351">
        <v>500000</v>
      </c>
      <c r="D223" s="292" t="s">
        <v>814</v>
      </c>
      <c r="E223" s="305" t="s">
        <v>922</v>
      </c>
      <c r="F223" s="432" t="s">
        <v>476</v>
      </c>
      <c r="G223" s="305" t="s">
        <v>925</v>
      </c>
    </row>
    <row r="224" spans="1:7" ht="12.75">
      <c r="A224" s="273"/>
      <c r="B224" s="321"/>
      <c r="C224" s="352"/>
      <c r="D224" s="327"/>
      <c r="E224" s="321"/>
      <c r="F224" s="434"/>
      <c r="G224" s="321"/>
    </row>
    <row r="225" spans="1:7" ht="12.75">
      <c r="A225" s="273"/>
      <c r="B225" s="321"/>
      <c r="C225" s="352"/>
      <c r="D225" s="327"/>
      <c r="E225" s="321"/>
      <c r="F225" s="434"/>
      <c r="G225" s="321"/>
    </row>
    <row r="226" spans="1:7" ht="12.75">
      <c r="A226" s="273"/>
      <c r="B226" s="321"/>
      <c r="C226" s="352"/>
      <c r="D226" s="327"/>
      <c r="E226" s="321"/>
      <c r="F226" s="434"/>
      <c r="G226" s="321"/>
    </row>
    <row r="227" spans="1:6" ht="14.25">
      <c r="A227" s="226"/>
      <c r="B227" s="230"/>
      <c r="C227" s="76"/>
      <c r="D227" s="251"/>
      <c r="F227" s="433"/>
    </row>
    <row r="228" spans="1:6" ht="15">
      <c r="A228" s="227" t="s">
        <v>862</v>
      </c>
      <c r="B228" s="230"/>
      <c r="C228" s="76"/>
      <c r="D228" s="251"/>
      <c r="F228" s="433"/>
    </row>
    <row r="229" spans="1:6" ht="15.75">
      <c r="A229" s="253" t="s">
        <v>865</v>
      </c>
      <c r="B229" s="230"/>
      <c r="C229" s="76"/>
      <c r="D229" s="251"/>
      <c r="F229" s="433"/>
    </row>
    <row r="230" spans="1:7" ht="33.75">
      <c r="A230" s="299" t="s">
        <v>71</v>
      </c>
      <c r="B230" s="299" t="s">
        <v>10</v>
      </c>
      <c r="C230" s="299" t="s">
        <v>70</v>
      </c>
      <c r="D230" s="300" t="s">
        <v>8</v>
      </c>
      <c r="E230" s="301" t="s">
        <v>72</v>
      </c>
      <c r="F230" s="302" t="s">
        <v>9</v>
      </c>
      <c r="G230" s="303" t="s">
        <v>73</v>
      </c>
    </row>
    <row r="231" spans="1:7" ht="12.75">
      <c r="A231" s="283" t="s">
        <v>120</v>
      </c>
      <c r="B231" s="281">
        <v>50102</v>
      </c>
      <c r="C231" s="278">
        <v>200000</v>
      </c>
      <c r="D231" s="282" t="s">
        <v>34</v>
      </c>
      <c r="E231" s="281" t="s">
        <v>925</v>
      </c>
      <c r="F231" s="429" t="s">
        <v>17</v>
      </c>
      <c r="G231" s="281" t="s">
        <v>929</v>
      </c>
    </row>
    <row r="232" spans="1:7" ht="6.75" customHeight="1">
      <c r="A232" s="346"/>
      <c r="B232" s="344"/>
      <c r="C232" s="345"/>
      <c r="D232" s="344"/>
      <c r="E232" s="344"/>
      <c r="F232" s="344"/>
      <c r="G232" s="344"/>
    </row>
    <row r="233" spans="1:7" ht="12.75">
      <c r="A233" s="317" t="s">
        <v>479</v>
      </c>
      <c r="B233" s="281">
        <v>50102</v>
      </c>
      <c r="C233" s="278">
        <v>300000</v>
      </c>
      <c r="D233" s="292" t="s">
        <v>814</v>
      </c>
      <c r="E233" s="281" t="s">
        <v>925</v>
      </c>
      <c r="F233" s="281" t="s">
        <v>418</v>
      </c>
      <c r="G233" s="281" t="s">
        <v>929</v>
      </c>
    </row>
    <row r="234" spans="1:7" ht="12.75">
      <c r="A234" s="353" t="s">
        <v>478</v>
      </c>
      <c r="B234" s="281">
        <v>50102</v>
      </c>
      <c r="C234" s="278">
        <v>700000</v>
      </c>
      <c r="D234" s="292" t="s">
        <v>814</v>
      </c>
      <c r="E234" s="281" t="s">
        <v>925</v>
      </c>
      <c r="F234" s="281" t="s">
        <v>383</v>
      </c>
      <c r="G234" s="281" t="s">
        <v>929</v>
      </c>
    </row>
    <row r="235" spans="1:7" ht="12.75">
      <c r="A235" s="526"/>
      <c r="B235" s="285"/>
      <c r="C235" s="286"/>
      <c r="D235" s="395"/>
      <c r="E235" s="285"/>
      <c r="F235" s="285"/>
      <c r="G235" s="285"/>
    </row>
    <row r="236" spans="1:7" ht="12.75">
      <c r="A236" s="526"/>
      <c r="B236" s="285"/>
      <c r="C236" s="286"/>
      <c r="D236" s="395"/>
      <c r="E236" s="285"/>
      <c r="F236" s="285"/>
      <c r="G236" s="285"/>
    </row>
    <row r="237" spans="1:7" ht="12.75">
      <c r="A237" s="526"/>
      <c r="B237" s="285"/>
      <c r="C237" s="286"/>
      <c r="D237" s="395"/>
      <c r="E237" s="285"/>
      <c r="F237" s="285"/>
      <c r="G237" s="285"/>
    </row>
    <row r="238" spans="1:7" ht="12.75">
      <c r="A238" s="526"/>
      <c r="B238" s="285"/>
      <c r="C238" s="286"/>
      <c r="D238" s="395"/>
      <c r="E238" s="285"/>
      <c r="F238" s="285"/>
      <c r="G238" s="285"/>
    </row>
    <row r="239" spans="1:3" ht="15">
      <c r="A239" s="227" t="s">
        <v>862</v>
      </c>
      <c r="C239" s="43"/>
    </row>
    <row r="240" spans="1:3" ht="15.75">
      <c r="A240" s="253" t="s">
        <v>864</v>
      </c>
      <c r="C240" s="43"/>
    </row>
    <row r="241" spans="1:7" ht="33.75">
      <c r="A241" s="299" t="s">
        <v>71</v>
      </c>
      <c r="B241" s="299" t="s">
        <v>10</v>
      </c>
      <c r="C241" s="299" t="s">
        <v>70</v>
      </c>
      <c r="D241" s="300" t="s">
        <v>8</v>
      </c>
      <c r="E241" s="301" t="s">
        <v>72</v>
      </c>
      <c r="F241" s="302" t="s">
        <v>9</v>
      </c>
      <c r="G241" s="303" t="s">
        <v>73</v>
      </c>
    </row>
    <row r="242" spans="1:7" ht="12.75">
      <c r="A242" s="276" t="s">
        <v>121</v>
      </c>
      <c r="B242" s="281">
        <v>50103</v>
      </c>
      <c r="C242" s="278">
        <v>1450000</v>
      </c>
      <c r="D242" s="282" t="s">
        <v>34</v>
      </c>
      <c r="E242" s="281" t="s">
        <v>930</v>
      </c>
      <c r="F242" s="281" t="s">
        <v>122</v>
      </c>
      <c r="G242" s="305" t="s">
        <v>942</v>
      </c>
    </row>
    <row r="243" spans="1:7" ht="12.75">
      <c r="A243" s="276" t="s">
        <v>125</v>
      </c>
      <c r="B243" s="281">
        <v>50103</v>
      </c>
      <c r="C243" s="278">
        <v>375000</v>
      </c>
      <c r="D243" s="282" t="s">
        <v>34</v>
      </c>
      <c r="E243" s="281" t="s">
        <v>929</v>
      </c>
      <c r="F243" s="281" t="s">
        <v>22</v>
      </c>
      <c r="G243" s="305" t="s">
        <v>925</v>
      </c>
    </row>
    <row r="244" spans="1:7" ht="12.75">
      <c r="A244" s="276" t="s">
        <v>954</v>
      </c>
      <c r="B244" s="281">
        <v>50103</v>
      </c>
      <c r="C244" s="278">
        <v>100000</v>
      </c>
      <c r="D244" s="282" t="s">
        <v>34</v>
      </c>
      <c r="E244" s="281" t="s">
        <v>929</v>
      </c>
      <c r="F244" s="281" t="s">
        <v>19</v>
      </c>
      <c r="G244" s="305" t="s">
        <v>925</v>
      </c>
    </row>
    <row r="245" spans="1:7" ht="12.75">
      <c r="A245" s="276" t="s">
        <v>128</v>
      </c>
      <c r="B245" s="281">
        <v>50103</v>
      </c>
      <c r="C245" s="278">
        <v>630000</v>
      </c>
      <c r="D245" s="282" t="s">
        <v>34</v>
      </c>
      <c r="E245" s="281" t="s">
        <v>930</v>
      </c>
      <c r="F245" s="281" t="s">
        <v>5</v>
      </c>
      <c r="G245" s="305" t="s">
        <v>942</v>
      </c>
    </row>
    <row r="246" spans="1:7" ht="12.75">
      <c r="A246" s="276" t="s">
        <v>133</v>
      </c>
      <c r="B246" s="281">
        <v>50103</v>
      </c>
      <c r="C246" s="278">
        <v>1600000</v>
      </c>
      <c r="D246" s="282" t="s">
        <v>34</v>
      </c>
      <c r="E246" s="281" t="s">
        <v>931</v>
      </c>
      <c r="F246" s="281" t="s">
        <v>14</v>
      </c>
      <c r="G246" s="305" t="s">
        <v>934</v>
      </c>
    </row>
    <row r="247" spans="1:7" ht="12.75">
      <c r="A247" s="276" t="s">
        <v>134</v>
      </c>
      <c r="B247" s="281">
        <v>50103</v>
      </c>
      <c r="C247" s="278">
        <v>180000</v>
      </c>
      <c r="D247" s="282" t="s">
        <v>34</v>
      </c>
      <c r="E247" s="281" t="s">
        <v>923</v>
      </c>
      <c r="F247" s="281" t="s">
        <v>37</v>
      </c>
      <c r="G247" s="305" t="s">
        <v>925</v>
      </c>
    </row>
    <row r="248" spans="1:7" ht="12.75">
      <c r="A248" s="276" t="s">
        <v>134</v>
      </c>
      <c r="B248" s="281">
        <v>50103</v>
      </c>
      <c r="C248" s="278">
        <v>450000</v>
      </c>
      <c r="D248" s="282" t="s">
        <v>34</v>
      </c>
      <c r="E248" s="281" t="s">
        <v>923</v>
      </c>
      <c r="F248" s="281" t="s">
        <v>35</v>
      </c>
      <c r="G248" s="305" t="s">
        <v>925</v>
      </c>
    </row>
    <row r="249" spans="1:7" ht="12.75">
      <c r="A249" s="393" t="s">
        <v>135</v>
      </c>
      <c r="B249" s="398">
        <v>50103</v>
      </c>
      <c r="C249" s="391">
        <v>535000</v>
      </c>
      <c r="D249" s="399" t="s">
        <v>34</v>
      </c>
      <c r="E249" s="398" t="s">
        <v>930</v>
      </c>
      <c r="F249" s="398" t="s">
        <v>137</v>
      </c>
      <c r="G249" s="390" t="s">
        <v>942</v>
      </c>
    </row>
    <row r="250" spans="1:7" ht="12.75">
      <c r="A250" s="276" t="s">
        <v>141</v>
      </c>
      <c r="B250" s="281">
        <v>50103</v>
      </c>
      <c r="C250" s="278">
        <v>2000000</v>
      </c>
      <c r="D250" s="282" t="s">
        <v>34</v>
      </c>
      <c r="E250" s="281" t="s">
        <v>921</v>
      </c>
      <c r="F250" s="281" t="s">
        <v>17</v>
      </c>
      <c r="G250" s="305" t="s">
        <v>925</v>
      </c>
    </row>
    <row r="251" spans="1:7" ht="12.75">
      <c r="A251" s="276" t="s">
        <v>134</v>
      </c>
      <c r="B251" s="281">
        <v>50103</v>
      </c>
      <c r="C251" s="278">
        <v>720000</v>
      </c>
      <c r="D251" s="282" t="s">
        <v>34</v>
      </c>
      <c r="E251" s="281" t="s">
        <v>923</v>
      </c>
      <c r="F251" s="281" t="s">
        <v>143</v>
      </c>
      <c r="G251" s="305" t="s">
        <v>921</v>
      </c>
    </row>
    <row r="252" spans="1:7" ht="8.25" customHeight="1">
      <c r="A252" s="346"/>
      <c r="B252" s="344"/>
      <c r="C252" s="345"/>
      <c r="D252" s="287"/>
      <c r="E252" s="344"/>
      <c r="F252" s="344"/>
      <c r="G252" s="321"/>
    </row>
    <row r="253" spans="1:7" ht="12.75">
      <c r="A253" s="276" t="s">
        <v>399</v>
      </c>
      <c r="B253" s="281">
        <v>50103</v>
      </c>
      <c r="C253" s="278">
        <v>130000</v>
      </c>
      <c r="D253" s="282" t="s">
        <v>401</v>
      </c>
      <c r="E253" s="281" t="s">
        <v>929</v>
      </c>
      <c r="F253" s="281" t="s">
        <v>392</v>
      </c>
      <c r="G253" s="305" t="s">
        <v>924</v>
      </c>
    </row>
    <row r="254" spans="1:7" ht="9" customHeight="1">
      <c r="A254" s="346"/>
      <c r="B254" s="344"/>
      <c r="C254" s="345"/>
      <c r="D254" s="287"/>
      <c r="E254" s="344"/>
      <c r="F254" s="344"/>
      <c r="G254" s="321"/>
    </row>
    <row r="255" spans="1:7" ht="12.75">
      <c r="A255" s="276" t="s">
        <v>423</v>
      </c>
      <c r="B255" s="281">
        <v>50103</v>
      </c>
      <c r="C255" s="278">
        <v>10275000</v>
      </c>
      <c r="D255" s="282" t="s">
        <v>420</v>
      </c>
      <c r="E255" s="281" t="s">
        <v>931</v>
      </c>
      <c r="F255" s="281" t="s">
        <v>421</v>
      </c>
      <c r="G255" s="305" t="s">
        <v>934</v>
      </c>
    </row>
    <row r="256" spans="1:7" ht="9" customHeight="1">
      <c r="A256" s="346"/>
      <c r="B256" s="344"/>
      <c r="C256" s="345"/>
      <c r="D256" s="287"/>
      <c r="E256" s="344"/>
      <c r="F256" s="344"/>
      <c r="G256" s="321"/>
    </row>
    <row r="257" spans="1:7" ht="12.75">
      <c r="A257" s="276" t="s">
        <v>502</v>
      </c>
      <c r="B257" s="281">
        <v>50103</v>
      </c>
      <c r="C257" s="278">
        <v>120000</v>
      </c>
      <c r="D257" s="292" t="s">
        <v>814</v>
      </c>
      <c r="E257" s="281" t="s">
        <v>925</v>
      </c>
      <c r="F257" s="281" t="s">
        <v>383</v>
      </c>
      <c r="G257" s="305" t="s">
        <v>929</v>
      </c>
    </row>
    <row r="258" spans="1:7" ht="12.75">
      <c r="A258" s="276" t="s">
        <v>503</v>
      </c>
      <c r="B258" s="281">
        <v>50103</v>
      </c>
      <c r="C258" s="278">
        <v>180000</v>
      </c>
      <c r="D258" s="292" t="s">
        <v>814</v>
      </c>
      <c r="E258" s="281" t="s">
        <v>925</v>
      </c>
      <c r="F258" s="281" t="s">
        <v>383</v>
      </c>
      <c r="G258" s="305" t="s">
        <v>929</v>
      </c>
    </row>
    <row r="259" spans="1:7" ht="12.75">
      <c r="A259" s="354" t="s">
        <v>513</v>
      </c>
      <c r="B259" s="281">
        <v>50103</v>
      </c>
      <c r="C259" s="278">
        <v>90000</v>
      </c>
      <c r="D259" s="292" t="s">
        <v>814</v>
      </c>
      <c r="E259" s="281" t="s">
        <v>925</v>
      </c>
      <c r="F259" s="281" t="s">
        <v>475</v>
      </c>
      <c r="G259" s="305" t="s">
        <v>929</v>
      </c>
    </row>
    <row r="260" spans="1:7" ht="12.75">
      <c r="A260" s="354" t="s">
        <v>512</v>
      </c>
      <c r="B260" s="281">
        <v>50103</v>
      </c>
      <c r="C260" s="278">
        <v>30000</v>
      </c>
      <c r="D260" s="292" t="s">
        <v>814</v>
      </c>
      <c r="E260" s="281" t="s">
        <v>925</v>
      </c>
      <c r="F260" s="281" t="s">
        <v>476</v>
      </c>
      <c r="G260" s="305" t="s">
        <v>929</v>
      </c>
    </row>
    <row r="261" spans="1:7" ht="12.75">
      <c r="A261" s="276" t="s">
        <v>215</v>
      </c>
      <c r="B261" s="281">
        <v>50103</v>
      </c>
      <c r="C261" s="278">
        <v>1500000</v>
      </c>
      <c r="D261" s="292" t="s">
        <v>814</v>
      </c>
      <c r="E261" s="281" t="s">
        <v>929</v>
      </c>
      <c r="F261" s="281" t="s">
        <v>350</v>
      </c>
      <c r="G261" s="305" t="s">
        <v>924</v>
      </c>
    </row>
    <row r="262" spans="1:7" ht="12.75">
      <c r="A262" s="276" t="s">
        <v>481</v>
      </c>
      <c r="B262" s="281">
        <v>50103</v>
      </c>
      <c r="C262" s="278">
        <v>2500000</v>
      </c>
      <c r="D262" s="292" t="s">
        <v>814</v>
      </c>
      <c r="E262" s="281" t="s">
        <v>930</v>
      </c>
      <c r="F262" s="281" t="s">
        <v>418</v>
      </c>
      <c r="G262" s="305" t="s">
        <v>942</v>
      </c>
    </row>
    <row r="263" spans="1:7" ht="12.75">
      <c r="A263" s="276" t="s">
        <v>484</v>
      </c>
      <c r="B263" s="281">
        <v>50103</v>
      </c>
      <c r="C263" s="278">
        <v>3950000</v>
      </c>
      <c r="D263" s="292" t="s">
        <v>814</v>
      </c>
      <c r="E263" s="281" t="s">
        <v>930</v>
      </c>
      <c r="F263" s="281" t="s">
        <v>353</v>
      </c>
      <c r="G263" s="305" t="s">
        <v>942</v>
      </c>
    </row>
    <row r="264" spans="1:7" ht="12.75">
      <c r="A264" s="276" t="s">
        <v>486</v>
      </c>
      <c r="B264" s="281">
        <v>50103</v>
      </c>
      <c r="C264" s="278">
        <v>2240000</v>
      </c>
      <c r="D264" s="292" t="s">
        <v>814</v>
      </c>
      <c r="E264" s="281" t="s">
        <v>930</v>
      </c>
      <c r="F264" s="281" t="s">
        <v>357</v>
      </c>
      <c r="G264" s="305" t="s">
        <v>942</v>
      </c>
    </row>
    <row r="265" spans="1:7" ht="12.75">
      <c r="A265" s="276" t="s">
        <v>489</v>
      </c>
      <c r="B265" s="281">
        <v>50103</v>
      </c>
      <c r="C265" s="278">
        <v>6358000</v>
      </c>
      <c r="D265" s="292" t="s">
        <v>814</v>
      </c>
      <c r="E265" s="281" t="s">
        <v>930</v>
      </c>
      <c r="F265" s="281" t="s">
        <v>360</v>
      </c>
      <c r="G265" s="305" t="s">
        <v>942</v>
      </c>
    </row>
    <row r="266" spans="1:7" ht="12.75">
      <c r="A266" s="276" t="s">
        <v>489</v>
      </c>
      <c r="B266" s="281">
        <v>50103</v>
      </c>
      <c r="C266" s="278">
        <v>3830200</v>
      </c>
      <c r="D266" s="292" t="s">
        <v>814</v>
      </c>
      <c r="E266" s="281" t="s">
        <v>932</v>
      </c>
      <c r="F266" s="281" t="s">
        <v>367</v>
      </c>
      <c r="G266" s="305" t="s">
        <v>943</v>
      </c>
    </row>
    <row r="267" spans="1:7" ht="12.75">
      <c r="A267" s="276" t="s">
        <v>495</v>
      </c>
      <c r="B267" s="281">
        <v>50103</v>
      </c>
      <c r="C267" s="278">
        <v>3200000</v>
      </c>
      <c r="D267" s="292" t="s">
        <v>814</v>
      </c>
      <c r="E267" s="281" t="s">
        <v>932</v>
      </c>
      <c r="F267" s="281" t="s">
        <v>373</v>
      </c>
      <c r="G267" s="305" t="s">
        <v>943</v>
      </c>
    </row>
    <row r="268" spans="1:7" ht="12.75">
      <c r="A268" s="276" t="s">
        <v>497</v>
      </c>
      <c r="B268" s="281">
        <v>50103</v>
      </c>
      <c r="C268" s="278">
        <v>4400000</v>
      </c>
      <c r="D268" s="292" t="s">
        <v>814</v>
      </c>
      <c r="E268" s="281" t="s">
        <v>930</v>
      </c>
      <c r="F268" s="281" t="s">
        <v>382</v>
      </c>
      <c r="G268" s="305" t="s">
        <v>942</v>
      </c>
    </row>
    <row r="269" spans="1:7" ht="12.75">
      <c r="A269" s="276" t="s">
        <v>501</v>
      </c>
      <c r="B269" s="281">
        <v>50103</v>
      </c>
      <c r="C269" s="278">
        <v>3070000</v>
      </c>
      <c r="D269" s="292" t="s">
        <v>814</v>
      </c>
      <c r="E269" s="281" t="s">
        <v>930</v>
      </c>
      <c r="F269" s="281" t="s">
        <v>383</v>
      </c>
      <c r="G269" s="305" t="s">
        <v>942</v>
      </c>
    </row>
    <row r="270" spans="1:7" ht="12.75">
      <c r="A270" s="276" t="s">
        <v>506</v>
      </c>
      <c r="B270" s="281">
        <v>50103</v>
      </c>
      <c r="C270" s="278">
        <v>600000</v>
      </c>
      <c r="D270" s="292" t="s">
        <v>814</v>
      </c>
      <c r="E270" s="281" t="s">
        <v>933</v>
      </c>
      <c r="F270" s="281" t="s">
        <v>508</v>
      </c>
      <c r="G270" s="305" t="s">
        <v>922</v>
      </c>
    </row>
    <row r="271" spans="1:7" ht="12.75">
      <c r="A271" s="276" t="s">
        <v>506</v>
      </c>
      <c r="B271" s="281">
        <v>50103</v>
      </c>
      <c r="C271" s="278">
        <v>100000</v>
      </c>
      <c r="D271" s="292" t="s">
        <v>814</v>
      </c>
      <c r="E271" s="281" t="s">
        <v>923</v>
      </c>
      <c r="F271" s="281" t="s">
        <v>509</v>
      </c>
      <c r="G271" s="305" t="s">
        <v>921</v>
      </c>
    </row>
    <row r="272" spans="1:7" ht="12.75">
      <c r="A272" s="276" t="s">
        <v>507</v>
      </c>
      <c r="B272" s="281">
        <v>50103</v>
      </c>
      <c r="C272" s="278">
        <v>600000</v>
      </c>
      <c r="D272" s="292" t="s">
        <v>814</v>
      </c>
      <c r="E272" s="281" t="s">
        <v>929</v>
      </c>
      <c r="F272" s="281" t="s">
        <v>509</v>
      </c>
      <c r="G272" s="305" t="s">
        <v>924</v>
      </c>
    </row>
    <row r="273" spans="1:7" ht="12.75">
      <c r="A273" s="273"/>
      <c r="B273" s="321"/>
      <c r="C273" s="273"/>
      <c r="D273" s="321"/>
      <c r="E273" s="321"/>
      <c r="F273" s="321"/>
      <c r="G273" s="321"/>
    </row>
    <row r="274" spans="1:7" ht="12.75">
      <c r="A274" s="355"/>
      <c r="B274" s="344"/>
      <c r="C274" s="345"/>
      <c r="D274" s="344"/>
      <c r="E274" s="344"/>
      <c r="F274" s="344"/>
      <c r="G274" s="321"/>
    </row>
    <row r="275" spans="1:6" ht="15">
      <c r="A275" s="262" t="s">
        <v>862</v>
      </c>
      <c r="B275" s="261"/>
      <c r="C275" s="260"/>
      <c r="D275" s="257"/>
      <c r="E275" s="261"/>
      <c r="F275" s="438"/>
    </row>
    <row r="276" spans="1:6" ht="15.75">
      <c r="A276" s="263" t="s">
        <v>874</v>
      </c>
      <c r="B276" s="261"/>
      <c r="C276" s="260"/>
      <c r="D276" s="257"/>
      <c r="E276" s="261"/>
      <c r="F276" s="438"/>
    </row>
    <row r="277" spans="1:7" ht="33.75">
      <c r="A277" s="299" t="s">
        <v>71</v>
      </c>
      <c r="B277" s="299" t="s">
        <v>10</v>
      </c>
      <c r="C277" s="299" t="s">
        <v>70</v>
      </c>
      <c r="D277" s="300" t="s">
        <v>8</v>
      </c>
      <c r="E277" s="301" t="s">
        <v>72</v>
      </c>
      <c r="F277" s="302" t="s">
        <v>9</v>
      </c>
      <c r="G277" s="303" t="s">
        <v>73</v>
      </c>
    </row>
    <row r="278" spans="1:7" ht="12.75">
      <c r="A278" s="276" t="s">
        <v>145</v>
      </c>
      <c r="B278" s="281">
        <v>50104</v>
      </c>
      <c r="C278" s="278">
        <v>1170000</v>
      </c>
      <c r="D278" s="282" t="s">
        <v>34</v>
      </c>
      <c r="E278" s="281" t="s">
        <v>931</v>
      </c>
      <c r="F278" s="281" t="s">
        <v>122</v>
      </c>
      <c r="G278" s="305" t="s">
        <v>934</v>
      </c>
    </row>
    <row r="279" spans="1:7" ht="12.75">
      <c r="A279" s="276" t="s">
        <v>151</v>
      </c>
      <c r="B279" s="281">
        <v>50104</v>
      </c>
      <c r="C279" s="278">
        <v>1300000</v>
      </c>
      <c r="D279" s="282" t="s">
        <v>34</v>
      </c>
      <c r="E279" s="281" t="s">
        <v>930</v>
      </c>
      <c r="F279" s="281" t="s">
        <v>19</v>
      </c>
      <c r="G279" s="305" t="s">
        <v>942</v>
      </c>
    </row>
    <row r="280" spans="1:7" ht="12.75">
      <c r="A280" s="276" t="s">
        <v>150</v>
      </c>
      <c r="B280" s="281">
        <v>50104</v>
      </c>
      <c r="C280" s="278">
        <v>4600000</v>
      </c>
      <c r="D280" s="282" t="s">
        <v>34</v>
      </c>
      <c r="E280" s="281" t="s">
        <v>930</v>
      </c>
      <c r="F280" s="281" t="s">
        <v>5</v>
      </c>
      <c r="G280" s="305" t="s">
        <v>942</v>
      </c>
    </row>
    <row r="281" spans="1:7" ht="12.75">
      <c r="A281" s="276" t="s">
        <v>144</v>
      </c>
      <c r="B281" s="281">
        <v>50104</v>
      </c>
      <c r="C281" s="278">
        <v>828000</v>
      </c>
      <c r="D281" s="282" t="s">
        <v>34</v>
      </c>
      <c r="E281" s="281" t="s">
        <v>923</v>
      </c>
      <c r="F281" s="281" t="s">
        <v>22</v>
      </c>
      <c r="G281" s="305" t="s">
        <v>921</v>
      </c>
    </row>
    <row r="282" spans="1:7" ht="12.75">
      <c r="A282" s="276" t="s">
        <v>155</v>
      </c>
      <c r="B282" s="281">
        <v>50104</v>
      </c>
      <c r="C282" s="278">
        <v>1500000</v>
      </c>
      <c r="D282" s="282" t="s">
        <v>34</v>
      </c>
      <c r="E282" s="281" t="s">
        <v>930</v>
      </c>
      <c r="F282" s="281" t="s">
        <v>156</v>
      </c>
      <c r="G282" s="305" t="s">
        <v>942</v>
      </c>
    </row>
    <row r="283" spans="1:7" ht="12.75">
      <c r="A283" s="276" t="s">
        <v>957</v>
      </c>
      <c r="B283" s="281">
        <v>50104</v>
      </c>
      <c r="C283" s="278">
        <v>4850000</v>
      </c>
      <c r="D283" s="282" t="s">
        <v>34</v>
      </c>
      <c r="E283" s="281" t="s">
        <v>930</v>
      </c>
      <c r="F283" s="281" t="s">
        <v>14</v>
      </c>
      <c r="G283" s="305" t="s">
        <v>942</v>
      </c>
    </row>
    <row r="284" spans="1:7" ht="12.75">
      <c r="A284" s="276" t="s">
        <v>162</v>
      </c>
      <c r="B284" s="281">
        <v>50104</v>
      </c>
      <c r="C284" s="278">
        <v>4700000</v>
      </c>
      <c r="D284" s="282" t="s">
        <v>34</v>
      </c>
      <c r="E284" s="281" t="s">
        <v>930</v>
      </c>
      <c r="F284" s="281" t="s">
        <v>163</v>
      </c>
      <c r="G284" s="305" t="s">
        <v>942</v>
      </c>
    </row>
    <row r="285" spans="1:7" ht="12.75">
      <c r="A285" s="276" t="s">
        <v>167</v>
      </c>
      <c r="B285" s="281">
        <v>50104</v>
      </c>
      <c r="C285" s="278">
        <v>3500000</v>
      </c>
      <c r="D285" s="282" t="s">
        <v>34</v>
      </c>
      <c r="E285" s="281" t="s">
        <v>929</v>
      </c>
      <c r="F285" s="281" t="s">
        <v>168</v>
      </c>
      <c r="G285" s="305" t="s">
        <v>924</v>
      </c>
    </row>
    <row r="286" spans="1:7" ht="12.75">
      <c r="A286" s="276" t="s">
        <v>955</v>
      </c>
      <c r="B286" s="281">
        <v>50104</v>
      </c>
      <c r="C286" s="278">
        <v>560000</v>
      </c>
      <c r="D286" s="282" t="s">
        <v>34</v>
      </c>
      <c r="E286" s="281" t="s">
        <v>931</v>
      </c>
      <c r="F286" s="281" t="s">
        <v>37</v>
      </c>
      <c r="G286" s="305" t="s">
        <v>934</v>
      </c>
    </row>
    <row r="287" spans="1:7" ht="12.75">
      <c r="A287" s="276" t="s">
        <v>162</v>
      </c>
      <c r="B287" s="281">
        <v>50104</v>
      </c>
      <c r="C287" s="278">
        <v>4645000</v>
      </c>
      <c r="D287" s="282" t="s">
        <v>34</v>
      </c>
      <c r="E287" s="281" t="s">
        <v>930</v>
      </c>
      <c r="F287" s="281" t="s">
        <v>172</v>
      </c>
      <c r="G287" s="305" t="s">
        <v>942</v>
      </c>
    </row>
    <row r="288" spans="1:7" ht="12.75">
      <c r="A288" s="276" t="s">
        <v>169</v>
      </c>
      <c r="B288" s="281">
        <v>50104</v>
      </c>
      <c r="C288" s="278">
        <v>3500000</v>
      </c>
      <c r="D288" s="282" t="s">
        <v>34</v>
      </c>
      <c r="E288" s="281" t="s">
        <v>931</v>
      </c>
      <c r="F288" s="281" t="s">
        <v>16</v>
      </c>
      <c r="G288" s="305" t="s">
        <v>934</v>
      </c>
    </row>
    <row r="289" spans="1:7" ht="12.75">
      <c r="A289" s="276" t="s">
        <v>162</v>
      </c>
      <c r="B289" s="281">
        <v>50104</v>
      </c>
      <c r="C289" s="278">
        <v>2500000</v>
      </c>
      <c r="D289" s="282" t="s">
        <v>34</v>
      </c>
      <c r="E289" s="281" t="s">
        <v>930</v>
      </c>
      <c r="F289" s="281" t="s">
        <v>17</v>
      </c>
      <c r="G289" s="305" t="s">
        <v>942</v>
      </c>
    </row>
    <row r="290" spans="1:7" ht="12.75">
      <c r="A290" s="276" t="s">
        <v>956</v>
      </c>
      <c r="B290" s="281">
        <v>50104</v>
      </c>
      <c r="C290" s="278">
        <v>900000</v>
      </c>
      <c r="D290" s="282" t="s">
        <v>34</v>
      </c>
      <c r="E290" s="281" t="s">
        <v>931</v>
      </c>
      <c r="F290" s="281" t="s">
        <v>29</v>
      </c>
      <c r="G290" s="305" t="s">
        <v>934</v>
      </c>
    </row>
    <row r="291" spans="1:7" ht="12.75">
      <c r="A291" s="276" t="s">
        <v>177</v>
      </c>
      <c r="B291" s="281">
        <v>50104</v>
      </c>
      <c r="C291" s="278">
        <v>6880000</v>
      </c>
      <c r="D291" s="282" t="s">
        <v>34</v>
      </c>
      <c r="E291" s="281" t="s">
        <v>930</v>
      </c>
      <c r="F291" s="281" t="s">
        <v>143</v>
      </c>
      <c r="G291" s="305" t="s">
        <v>942</v>
      </c>
    </row>
    <row r="292" spans="1:7" ht="12.75">
      <c r="A292" s="346"/>
      <c r="B292" s="344"/>
      <c r="C292" s="345"/>
      <c r="D292" s="287"/>
      <c r="E292" s="344"/>
      <c r="F292" s="344"/>
      <c r="G292" s="321"/>
    </row>
    <row r="293" spans="1:7" ht="12.75">
      <c r="A293" s="276" t="s">
        <v>215</v>
      </c>
      <c r="B293" s="281">
        <v>50104</v>
      </c>
      <c r="C293" s="278">
        <v>200000</v>
      </c>
      <c r="D293" s="282" t="s">
        <v>401</v>
      </c>
      <c r="E293" s="281" t="s">
        <v>929</v>
      </c>
      <c r="F293" s="281" t="s">
        <v>392</v>
      </c>
      <c r="G293" s="305" t="s">
        <v>924</v>
      </c>
    </row>
    <row r="294" spans="1:7" ht="12.75">
      <c r="A294" s="346"/>
      <c r="B294" s="344"/>
      <c r="C294" s="345"/>
      <c r="D294" s="344"/>
      <c r="E294" s="344"/>
      <c r="F294" s="344"/>
      <c r="G294" s="321"/>
    </row>
    <row r="295" spans="1:7" ht="12.75">
      <c r="A295" s="276" t="s">
        <v>425</v>
      </c>
      <c r="B295" s="281">
        <v>50104</v>
      </c>
      <c r="C295" s="278">
        <v>17819480</v>
      </c>
      <c r="D295" s="281" t="s">
        <v>420</v>
      </c>
      <c r="E295" s="281" t="s">
        <v>930</v>
      </c>
      <c r="F295" s="281" t="s">
        <v>422</v>
      </c>
      <c r="G295" s="305" t="s">
        <v>942</v>
      </c>
    </row>
    <row r="296" spans="1:7" ht="12.75">
      <c r="A296" s="346"/>
      <c r="B296" s="344"/>
      <c r="C296" s="345"/>
      <c r="D296" s="344"/>
      <c r="E296" s="344"/>
      <c r="F296" s="344"/>
      <c r="G296" s="321"/>
    </row>
    <row r="297" spans="1:7" ht="12.75">
      <c r="A297" s="354" t="s">
        <v>534</v>
      </c>
      <c r="B297" s="281">
        <v>50104</v>
      </c>
      <c r="C297" s="278">
        <v>600000</v>
      </c>
      <c r="D297" s="292" t="s">
        <v>814</v>
      </c>
      <c r="E297" s="281" t="s">
        <v>925</v>
      </c>
      <c r="F297" s="281" t="s">
        <v>357</v>
      </c>
      <c r="G297" s="305" t="s">
        <v>929</v>
      </c>
    </row>
    <row r="298" spans="1:7" ht="12.75">
      <c r="A298" s="354" t="s">
        <v>548</v>
      </c>
      <c r="B298" s="281">
        <v>50104</v>
      </c>
      <c r="C298" s="278">
        <v>570000</v>
      </c>
      <c r="D298" s="292" t="s">
        <v>814</v>
      </c>
      <c r="E298" s="281" t="s">
        <v>925</v>
      </c>
      <c r="F298" s="281" t="s">
        <v>357</v>
      </c>
      <c r="G298" s="305" t="s">
        <v>929</v>
      </c>
    </row>
    <row r="299" spans="1:7" ht="12.75">
      <c r="A299" s="276" t="s">
        <v>589</v>
      </c>
      <c r="B299" s="281">
        <v>50104</v>
      </c>
      <c r="C299" s="278">
        <v>3600000</v>
      </c>
      <c r="D299" s="292" t="s">
        <v>814</v>
      </c>
      <c r="E299" s="281" t="s">
        <v>925</v>
      </c>
      <c r="F299" s="281" t="s">
        <v>382</v>
      </c>
      <c r="G299" s="305" t="s">
        <v>929</v>
      </c>
    </row>
    <row r="300" spans="1:7" ht="12.75">
      <c r="A300" s="354" t="s">
        <v>516</v>
      </c>
      <c r="B300" s="281">
        <v>50104</v>
      </c>
      <c r="C300" s="278">
        <v>390000</v>
      </c>
      <c r="D300" s="292" t="s">
        <v>814</v>
      </c>
      <c r="E300" s="281" t="s">
        <v>925</v>
      </c>
      <c r="F300" s="281" t="s">
        <v>350</v>
      </c>
      <c r="G300" s="305" t="s">
        <v>929</v>
      </c>
    </row>
    <row r="301" spans="1:7" ht="22.5">
      <c r="A301" s="354" t="s">
        <v>515</v>
      </c>
      <c r="B301" s="281">
        <v>50104</v>
      </c>
      <c r="C301" s="278">
        <v>2700000</v>
      </c>
      <c r="D301" s="292" t="s">
        <v>814</v>
      </c>
      <c r="E301" s="281" t="s">
        <v>925</v>
      </c>
      <c r="F301" s="281" t="s">
        <v>350</v>
      </c>
      <c r="G301" s="305" t="s">
        <v>929</v>
      </c>
    </row>
    <row r="302" spans="1:7" ht="12.75">
      <c r="A302" s="276" t="s">
        <v>514</v>
      </c>
      <c r="B302" s="281">
        <v>50104</v>
      </c>
      <c r="C302" s="278">
        <v>11993000</v>
      </c>
      <c r="D302" s="292" t="s">
        <v>814</v>
      </c>
      <c r="E302" s="281" t="s">
        <v>930</v>
      </c>
      <c r="F302" s="281" t="s">
        <v>350</v>
      </c>
      <c r="G302" s="305" t="s">
        <v>942</v>
      </c>
    </row>
    <row r="303" spans="1:7" ht="12.75">
      <c r="A303" s="276" t="s">
        <v>159</v>
      </c>
      <c r="B303" s="281">
        <v>50104</v>
      </c>
      <c r="C303" s="278">
        <v>29429900</v>
      </c>
      <c r="D303" s="292" t="s">
        <v>814</v>
      </c>
      <c r="E303" s="281" t="s">
        <v>930</v>
      </c>
      <c r="F303" s="281" t="s">
        <v>418</v>
      </c>
      <c r="G303" s="305" t="s">
        <v>942</v>
      </c>
    </row>
    <row r="304" spans="1:7" ht="12.75">
      <c r="A304" s="276" t="s">
        <v>531</v>
      </c>
      <c r="B304" s="281">
        <v>50104</v>
      </c>
      <c r="C304" s="278">
        <v>30650000</v>
      </c>
      <c r="D304" s="292" t="s">
        <v>814</v>
      </c>
      <c r="E304" s="281" t="s">
        <v>930</v>
      </c>
      <c r="F304" s="281" t="s">
        <v>353</v>
      </c>
      <c r="G304" s="305" t="s">
        <v>942</v>
      </c>
    </row>
    <row r="305" spans="1:7" ht="12.75">
      <c r="A305" s="276" t="s">
        <v>535</v>
      </c>
      <c r="B305" s="281">
        <v>50104</v>
      </c>
      <c r="C305" s="278">
        <v>35315000</v>
      </c>
      <c r="D305" s="292" t="s">
        <v>814</v>
      </c>
      <c r="E305" s="281" t="s">
        <v>930</v>
      </c>
      <c r="F305" s="281" t="s">
        <v>357</v>
      </c>
      <c r="G305" s="305" t="s">
        <v>942</v>
      </c>
    </row>
    <row r="306" spans="1:7" ht="12.75">
      <c r="A306" s="276" t="s">
        <v>551</v>
      </c>
      <c r="B306" s="281">
        <v>50104</v>
      </c>
      <c r="C306" s="278">
        <v>5717000</v>
      </c>
      <c r="D306" s="292" t="s">
        <v>814</v>
      </c>
      <c r="E306" s="281" t="s">
        <v>930</v>
      </c>
      <c r="F306" s="281" t="s">
        <v>360</v>
      </c>
      <c r="G306" s="305" t="s">
        <v>942</v>
      </c>
    </row>
    <row r="307" spans="1:7" ht="12.75">
      <c r="A307" s="276" t="s">
        <v>556</v>
      </c>
      <c r="B307" s="281">
        <v>50104</v>
      </c>
      <c r="C307" s="278">
        <v>33385000</v>
      </c>
      <c r="D307" s="292" t="s">
        <v>814</v>
      </c>
      <c r="E307" s="281" t="s">
        <v>930</v>
      </c>
      <c r="F307" s="281" t="s">
        <v>367</v>
      </c>
      <c r="G307" s="305" t="s">
        <v>942</v>
      </c>
    </row>
    <row r="308" spans="1:7" ht="12.75">
      <c r="A308" s="276" t="s">
        <v>569</v>
      </c>
      <c r="B308" s="281">
        <v>50104</v>
      </c>
      <c r="C308" s="278">
        <v>15267000</v>
      </c>
      <c r="D308" s="292" t="s">
        <v>814</v>
      </c>
      <c r="E308" s="281" t="s">
        <v>930</v>
      </c>
      <c r="F308" s="281" t="s">
        <v>373</v>
      </c>
      <c r="G308" s="305" t="s">
        <v>942</v>
      </c>
    </row>
    <row r="309" spans="1:7" ht="12.75">
      <c r="A309" s="288"/>
      <c r="B309" s="285"/>
      <c r="C309" s="286"/>
      <c r="D309" s="395"/>
      <c r="E309" s="285"/>
      <c r="F309" s="285"/>
      <c r="G309" s="295"/>
    </row>
    <row r="310" spans="1:7" ht="33.75">
      <c r="A310" s="299" t="s">
        <v>71</v>
      </c>
      <c r="B310" s="299" t="s">
        <v>10</v>
      </c>
      <c r="C310" s="299" t="s">
        <v>70</v>
      </c>
      <c r="D310" s="300" t="s">
        <v>8</v>
      </c>
      <c r="E310" s="301" t="s">
        <v>72</v>
      </c>
      <c r="F310" s="302" t="s">
        <v>9</v>
      </c>
      <c r="G310" s="303" t="s">
        <v>73</v>
      </c>
    </row>
    <row r="311" spans="1:7" ht="12.75">
      <c r="A311" s="276" t="s">
        <v>581</v>
      </c>
      <c r="B311" s="281">
        <v>50104</v>
      </c>
      <c r="C311" s="278">
        <v>24210000</v>
      </c>
      <c r="D311" s="292" t="s">
        <v>814</v>
      </c>
      <c r="E311" s="281" t="s">
        <v>930</v>
      </c>
      <c r="F311" s="281" t="s">
        <v>582</v>
      </c>
      <c r="G311" s="305" t="s">
        <v>942</v>
      </c>
    </row>
    <row r="312" spans="1:7" ht="12.75">
      <c r="A312" s="276" t="s">
        <v>162</v>
      </c>
      <c r="B312" s="281">
        <v>50104</v>
      </c>
      <c r="C312" s="278">
        <v>8780000</v>
      </c>
      <c r="D312" s="292" t="s">
        <v>814</v>
      </c>
      <c r="E312" s="281" t="s">
        <v>930</v>
      </c>
      <c r="F312" s="281" t="s">
        <v>382</v>
      </c>
      <c r="G312" s="305" t="s">
        <v>942</v>
      </c>
    </row>
    <row r="313" spans="1:7" ht="12.75">
      <c r="A313" s="276" t="s">
        <v>162</v>
      </c>
      <c r="B313" s="281">
        <v>50104</v>
      </c>
      <c r="C313" s="278">
        <v>24220000</v>
      </c>
      <c r="D313" s="292" t="s">
        <v>814</v>
      </c>
      <c r="E313" s="281" t="s">
        <v>930</v>
      </c>
      <c r="F313" s="281" t="s">
        <v>383</v>
      </c>
      <c r="G313" s="305" t="s">
        <v>942</v>
      </c>
    </row>
    <row r="314" spans="1:7" ht="12.75">
      <c r="A314" s="276" t="s">
        <v>594</v>
      </c>
      <c r="B314" s="281">
        <v>50104</v>
      </c>
      <c r="C314" s="278">
        <v>11819000</v>
      </c>
      <c r="D314" s="292" t="s">
        <v>814</v>
      </c>
      <c r="E314" s="281" t="s">
        <v>929</v>
      </c>
      <c r="F314" s="281" t="s">
        <v>163</v>
      </c>
      <c r="G314" s="305" t="s">
        <v>924</v>
      </c>
    </row>
    <row r="315" spans="1:7" ht="12.75">
      <c r="A315" s="276" t="s">
        <v>596</v>
      </c>
      <c r="B315" s="281">
        <v>50104</v>
      </c>
      <c r="C315" s="278">
        <v>10450000</v>
      </c>
      <c r="D315" s="292" t="s">
        <v>814</v>
      </c>
      <c r="E315" s="281" t="s">
        <v>929</v>
      </c>
      <c r="F315" s="281" t="s">
        <v>475</v>
      </c>
      <c r="G315" s="305" t="s">
        <v>924</v>
      </c>
    </row>
    <row r="316" spans="1:7" ht="12.75">
      <c r="A316" s="276" t="s">
        <v>599</v>
      </c>
      <c r="B316" s="281">
        <v>50104</v>
      </c>
      <c r="C316" s="278">
        <v>3118160</v>
      </c>
      <c r="D316" s="292" t="s">
        <v>814</v>
      </c>
      <c r="E316" s="281" t="s">
        <v>933</v>
      </c>
      <c r="F316" s="281" t="s">
        <v>510</v>
      </c>
      <c r="G316" s="305" t="s">
        <v>922</v>
      </c>
    </row>
    <row r="317" spans="1:7" ht="12.75">
      <c r="A317" s="276" t="s">
        <v>603</v>
      </c>
      <c r="B317" s="281">
        <v>50104</v>
      </c>
      <c r="C317" s="278">
        <v>11500000</v>
      </c>
      <c r="D317" s="292" t="s">
        <v>814</v>
      </c>
      <c r="E317" s="281" t="s">
        <v>930</v>
      </c>
      <c r="F317" s="281" t="s">
        <v>476</v>
      </c>
      <c r="G317" s="305" t="s">
        <v>942</v>
      </c>
    </row>
    <row r="318" spans="1:7" ht="12.75">
      <c r="A318" s="276" t="s">
        <v>604</v>
      </c>
      <c r="B318" s="281">
        <v>50104</v>
      </c>
      <c r="C318" s="278">
        <v>12000000</v>
      </c>
      <c r="D318" s="292" t="s">
        <v>814</v>
      </c>
      <c r="E318" s="281" t="s">
        <v>929</v>
      </c>
      <c r="F318" s="281" t="s">
        <v>509</v>
      </c>
      <c r="G318" s="305" t="s">
        <v>924</v>
      </c>
    </row>
    <row r="319" spans="1:7" ht="12.75">
      <c r="A319" s="276" t="s">
        <v>958</v>
      </c>
      <c r="B319" s="281">
        <v>50104</v>
      </c>
      <c r="C319" s="278">
        <v>1254500</v>
      </c>
      <c r="D319" s="292" t="s">
        <v>814</v>
      </c>
      <c r="E319" s="281" t="s">
        <v>923</v>
      </c>
      <c r="F319" s="281" t="s">
        <v>605</v>
      </c>
      <c r="G319" s="305" t="s">
        <v>921</v>
      </c>
    </row>
    <row r="320" spans="1:7" ht="22.5">
      <c r="A320" s="276" t="s">
        <v>599</v>
      </c>
      <c r="B320" s="281">
        <v>50104</v>
      </c>
      <c r="C320" s="278">
        <v>1297700</v>
      </c>
      <c r="D320" s="292" t="s">
        <v>814</v>
      </c>
      <c r="E320" s="281" t="s">
        <v>923</v>
      </c>
      <c r="F320" s="437" t="s">
        <v>606</v>
      </c>
      <c r="G320" s="305" t="s">
        <v>921</v>
      </c>
    </row>
    <row r="321" spans="1:7" ht="12.75">
      <c r="A321" s="273"/>
      <c r="B321" s="321"/>
      <c r="C321" s="274"/>
      <c r="D321" s="321"/>
      <c r="E321" s="321"/>
      <c r="F321" s="321"/>
      <c r="G321" s="321"/>
    </row>
    <row r="322" spans="1:7" ht="7.5" customHeight="1">
      <c r="A322" s="273"/>
      <c r="B322" s="321"/>
      <c r="C322" s="274"/>
      <c r="D322" s="321"/>
      <c r="E322" s="321"/>
      <c r="F322" s="321"/>
      <c r="G322" s="321"/>
    </row>
    <row r="323" spans="1:3" ht="15">
      <c r="A323" s="227" t="s">
        <v>862</v>
      </c>
      <c r="C323" s="43"/>
    </row>
    <row r="324" spans="1:5" ht="15.75">
      <c r="A324" s="253" t="s">
        <v>875</v>
      </c>
      <c r="C324" s="43"/>
      <c r="E324" s="230" t="s">
        <v>227</v>
      </c>
    </row>
    <row r="325" spans="1:7" ht="33.75">
      <c r="A325" s="299" t="s">
        <v>71</v>
      </c>
      <c r="B325" s="299" t="s">
        <v>10</v>
      </c>
      <c r="C325" s="299" t="s">
        <v>70</v>
      </c>
      <c r="D325" s="300" t="s">
        <v>8</v>
      </c>
      <c r="E325" s="301" t="s">
        <v>72</v>
      </c>
      <c r="F325" s="302" t="s">
        <v>9</v>
      </c>
      <c r="G325" s="303" t="s">
        <v>73</v>
      </c>
    </row>
    <row r="326" spans="1:7" ht="12.75">
      <c r="A326" s="308" t="s">
        <v>179</v>
      </c>
      <c r="B326" s="305">
        <v>50105</v>
      </c>
      <c r="C326" s="323">
        <v>181292200</v>
      </c>
      <c r="D326" s="307" t="s">
        <v>34</v>
      </c>
      <c r="E326" s="305" t="s">
        <v>931</v>
      </c>
      <c r="F326" s="305" t="s">
        <v>180</v>
      </c>
      <c r="G326" s="305" t="s">
        <v>934</v>
      </c>
    </row>
    <row r="327" spans="1:7" ht="9" customHeight="1">
      <c r="A327" s="273"/>
      <c r="B327" s="321"/>
      <c r="C327" s="274"/>
      <c r="D327" s="321"/>
      <c r="E327" s="321"/>
      <c r="F327" s="321"/>
      <c r="G327" s="321"/>
    </row>
    <row r="328" spans="1:7" ht="12.75">
      <c r="A328" s="308" t="s">
        <v>411</v>
      </c>
      <c r="B328" s="305">
        <v>50105</v>
      </c>
      <c r="C328" s="323">
        <v>1300000</v>
      </c>
      <c r="D328" s="305" t="s">
        <v>401</v>
      </c>
      <c r="E328" s="305" t="s">
        <v>923</v>
      </c>
      <c r="F328" s="305" t="s">
        <v>392</v>
      </c>
      <c r="G328" s="305" t="s">
        <v>921</v>
      </c>
    </row>
    <row r="329" spans="1:7" ht="8.25" customHeight="1">
      <c r="A329" s="273"/>
      <c r="B329" s="321"/>
      <c r="C329" s="274"/>
      <c r="D329" s="321"/>
      <c r="E329" s="321"/>
      <c r="F329" s="321"/>
      <c r="G329" s="321"/>
    </row>
    <row r="330" spans="1:7" ht="12.75">
      <c r="A330" s="308" t="s">
        <v>436</v>
      </c>
      <c r="B330" s="305">
        <v>50105</v>
      </c>
      <c r="C330" s="323">
        <v>14600000</v>
      </c>
      <c r="D330" s="305" t="s">
        <v>420</v>
      </c>
      <c r="E330" s="305" t="s">
        <v>925</v>
      </c>
      <c r="F330" s="305" t="s">
        <v>887</v>
      </c>
      <c r="G330" s="305" t="s">
        <v>929</v>
      </c>
    </row>
    <row r="331" spans="1:7" ht="12.75">
      <c r="A331" s="273"/>
      <c r="B331" s="321"/>
      <c r="C331" s="274"/>
      <c r="D331" s="321"/>
      <c r="E331" s="321"/>
      <c r="F331" s="321"/>
      <c r="G331" s="321"/>
    </row>
    <row r="332" spans="1:7" ht="12.75">
      <c r="A332" s="273"/>
      <c r="B332" s="321"/>
      <c r="C332" s="274"/>
      <c r="D332" s="321"/>
      <c r="E332" s="321"/>
      <c r="F332" s="321"/>
      <c r="G332" s="321"/>
    </row>
    <row r="333" spans="1:3" ht="15">
      <c r="A333" s="227" t="s">
        <v>862</v>
      </c>
      <c r="C333" s="43"/>
    </row>
    <row r="334" spans="1:3" ht="15.75">
      <c r="A334" s="253" t="s">
        <v>876</v>
      </c>
      <c r="C334" s="43"/>
    </row>
    <row r="335" spans="1:7" ht="33.75">
      <c r="A335" s="299" t="s">
        <v>71</v>
      </c>
      <c r="B335" s="299" t="s">
        <v>10</v>
      </c>
      <c r="C335" s="299" t="s">
        <v>70</v>
      </c>
      <c r="D335" s="300" t="s">
        <v>8</v>
      </c>
      <c r="E335" s="301" t="s">
        <v>72</v>
      </c>
      <c r="F335" s="302" t="s">
        <v>9</v>
      </c>
      <c r="G335" s="303" t="s">
        <v>73</v>
      </c>
    </row>
    <row r="336" spans="1:7" ht="13.5" customHeight="1">
      <c r="A336" s="356" t="s">
        <v>211</v>
      </c>
      <c r="B336" s="281">
        <v>50106</v>
      </c>
      <c r="C336" s="278">
        <v>200000</v>
      </c>
      <c r="D336" s="282" t="s">
        <v>34</v>
      </c>
      <c r="E336" s="281" t="s">
        <v>921</v>
      </c>
      <c r="F336" s="429" t="s">
        <v>65</v>
      </c>
      <c r="G336" s="281" t="s">
        <v>925</v>
      </c>
    </row>
    <row r="337" spans="1:7" ht="12.75">
      <c r="A337" s="356" t="s">
        <v>201</v>
      </c>
      <c r="B337" s="281">
        <v>50106</v>
      </c>
      <c r="C337" s="278">
        <v>180000</v>
      </c>
      <c r="D337" s="282" t="s">
        <v>34</v>
      </c>
      <c r="E337" s="281" t="s">
        <v>921</v>
      </c>
      <c r="F337" s="429" t="s">
        <v>17</v>
      </c>
      <c r="G337" s="281" t="s">
        <v>925</v>
      </c>
    </row>
    <row r="338" spans="1:7" ht="12.75">
      <c r="A338" s="356" t="s">
        <v>202</v>
      </c>
      <c r="B338" s="281">
        <v>50106</v>
      </c>
      <c r="C338" s="278">
        <v>51000</v>
      </c>
      <c r="D338" s="282" t="s">
        <v>34</v>
      </c>
      <c r="E338" s="281" t="s">
        <v>921</v>
      </c>
      <c r="F338" s="429" t="s">
        <v>17</v>
      </c>
      <c r="G338" s="281" t="s">
        <v>925</v>
      </c>
    </row>
    <row r="339" spans="1:7" ht="12.75">
      <c r="A339" s="356" t="s">
        <v>203</v>
      </c>
      <c r="B339" s="281">
        <v>50106</v>
      </c>
      <c r="C339" s="278">
        <v>25000</v>
      </c>
      <c r="D339" s="282" t="s">
        <v>34</v>
      </c>
      <c r="E339" s="281" t="s">
        <v>921</v>
      </c>
      <c r="F339" s="429" t="s">
        <v>17</v>
      </c>
      <c r="G339" s="281" t="s">
        <v>925</v>
      </c>
    </row>
    <row r="340" spans="1:7" ht="12.75">
      <c r="A340" s="356" t="s">
        <v>204</v>
      </c>
      <c r="B340" s="281">
        <v>50106</v>
      </c>
      <c r="C340" s="278">
        <v>25000</v>
      </c>
      <c r="D340" s="282" t="s">
        <v>34</v>
      </c>
      <c r="E340" s="281" t="s">
        <v>921</v>
      </c>
      <c r="F340" s="429" t="s">
        <v>17</v>
      </c>
      <c r="G340" s="281" t="s">
        <v>925</v>
      </c>
    </row>
    <row r="341" spans="1:7" ht="26.25" customHeight="1">
      <c r="A341" s="527"/>
      <c r="B341" s="285"/>
      <c r="C341" s="286"/>
      <c r="D341" s="287"/>
      <c r="E341" s="285"/>
      <c r="F341" s="525"/>
      <c r="G341" s="285"/>
    </row>
    <row r="342" spans="1:7" ht="33.75">
      <c r="A342" s="299" t="s">
        <v>71</v>
      </c>
      <c r="B342" s="299" t="s">
        <v>10</v>
      </c>
      <c r="C342" s="299" t="s">
        <v>70</v>
      </c>
      <c r="D342" s="300" t="s">
        <v>8</v>
      </c>
      <c r="E342" s="301" t="s">
        <v>72</v>
      </c>
      <c r="F342" s="302" t="s">
        <v>9</v>
      </c>
      <c r="G342" s="303" t="s">
        <v>73</v>
      </c>
    </row>
    <row r="343" spans="1:7" ht="12.75">
      <c r="A343" s="356" t="s">
        <v>205</v>
      </c>
      <c r="B343" s="281">
        <v>50106</v>
      </c>
      <c r="C343" s="278">
        <v>20000</v>
      </c>
      <c r="D343" s="282" t="s">
        <v>34</v>
      </c>
      <c r="E343" s="281" t="s">
        <v>921</v>
      </c>
      <c r="F343" s="429" t="s">
        <v>17</v>
      </c>
      <c r="G343" s="281" t="s">
        <v>925</v>
      </c>
    </row>
    <row r="344" spans="1:7" ht="12.75">
      <c r="A344" s="356" t="s">
        <v>206</v>
      </c>
      <c r="B344" s="281">
        <v>50106</v>
      </c>
      <c r="C344" s="278">
        <v>50000</v>
      </c>
      <c r="D344" s="282" t="s">
        <v>34</v>
      </c>
      <c r="E344" s="281" t="s">
        <v>921</v>
      </c>
      <c r="F344" s="429" t="s">
        <v>17</v>
      </c>
      <c r="G344" s="281" t="s">
        <v>925</v>
      </c>
    </row>
    <row r="345" spans="1:7" ht="12.75">
      <c r="A345" s="356" t="s">
        <v>212</v>
      </c>
      <c r="B345" s="281">
        <v>50106</v>
      </c>
      <c r="C345" s="278">
        <v>50000</v>
      </c>
      <c r="D345" s="282" t="s">
        <v>34</v>
      </c>
      <c r="E345" s="281" t="s">
        <v>921</v>
      </c>
      <c r="F345" s="429" t="s">
        <v>17</v>
      </c>
      <c r="G345" s="281" t="s">
        <v>925</v>
      </c>
    </row>
    <row r="346" spans="1:7" ht="12.75">
      <c r="A346" s="356" t="s">
        <v>207</v>
      </c>
      <c r="B346" s="281">
        <v>50106</v>
      </c>
      <c r="C346" s="278">
        <v>70000</v>
      </c>
      <c r="D346" s="282" t="s">
        <v>34</v>
      </c>
      <c r="E346" s="281" t="s">
        <v>921</v>
      </c>
      <c r="F346" s="429" t="s">
        <v>17</v>
      </c>
      <c r="G346" s="281" t="s">
        <v>925</v>
      </c>
    </row>
    <row r="347" spans="1:7" ht="12.75">
      <c r="A347" s="356" t="s">
        <v>213</v>
      </c>
      <c r="B347" s="281">
        <v>50106</v>
      </c>
      <c r="C347" s="278">
        <v>30000</v>
      </c>
      <c r="D347" s="282" t="s">
        <v>34</v>
      </c>
      <c r="E347" s="281" t="s">
        <v>921</v>
      </c>
      <c r="F347" s="429" t="s">
        <v>17</v>
      </c>
      <c r="G347" s="281" t="s">
        <v>925</v>
      </c>
    </row>
    <row r="348" spans="1:7" ht="9" customHeight="1">
      <c r="A348" s="346"/>
      <c r="B348" s="344"/>
      <c r="C348" s="345"/>
      <c r="D348" s="357"/>
      <c r="E348" s="344"/>
      <c r="F348" s="344"/>
      <c r="G348" s="344"/>
    </row>
    <row r="349" spans="1:7" ht="12.75">
      <c r="A349" s="356" t="s">
        <v>609</v>
      </c>
      <c r="B349" s="281">
        <v>50106</v>
      </c>
      <c r="C349" s="278">
        <v>840000</v>
      </c>
      <c r="D349" s="292" t="s">
        <v>814</v>
      </c>
      <c r="E349" s="281" t="s">
        <v>929</v>
      </c>
      <c r="F349" s="429" t="s">
        <v>350</v>
      </c>
      <c r="G349" s="281" t="s">
        <v>924</v>
      </c>
    </row>
    <row r="350" spans="1:7" ht="12.75">
      <c r="A350" s="356" t="s">
        <v>609</v>
      </c>
      <c r="B350" s="281">
        <v>50106</v>
      </c>
      <c r="C350" s="278">
        <v>1000000</v>
      </c>
      <c r="D350" s="292" t="s">
        <v>814</v>
      </c>
      <c r="E350" s="281" t="s">
        <v>929</v>
      </c>
      <c r="F350" s="429" t="s">
        <v>383</v>
      </c>
      <c r="G350" s="281" t="s">
        <v>924</v>
      </c>
    </row>
    <row r="351" spans="1:7" ht="12.75">
      <c r="A351" s="354" t="s">
        <v>612</v>
      </c>
      <c r="B351" s="281">
        <v>50106</v>
      </c>
      <c r="C351" s="278">
        <v>420000</v>
      </c>
      <c r="D351" s="292" t="s">
        <v>814</v>
      </c>
      <c r="E351" s="281" t="s">
        <v>921</v>
      </c>
      <c r="F351" s="281" t="s">
        <v>382</v>
      </c>
      <c r="G351" s="281" t="s">
        <v>925</v>
      </c>
    </row>
    <row r="352" spans="1:7" ht="12.75">
      <c r="A352" s="354" t="s">
        <v>613</v>
      </c>
      <c r="B352" s="281">
        <v>50106</v>
      </c>
      <c r="C352" s="278">
        <v>5000000</v>
      </c>
      <c r="D352" s="292" t="s">
        <v>814</v>
      </c>
      <c r="E352" s="281" t="s">
        <v>921</v>
      </c>
      <c r="F352" s="281" t="s">
        <v>382</v>
      </c>
      <c r="G352" s="281" t="s">
        <v>925</v>
      </c>
    </row>
    <row r="353" spans="1:7" ht="12.75">
      <c r="A353" s="358" t="s">
        <v>611</v>
      </c>
      <c r="B353" s="281">
        <v>50106</v>
      </c>
      <c r="C353" s="278">
        <v>150000</v>
      </c>
      <c r="D353" s="292" t="s">
        <v>814</v>
      </c>
      <c r="E353" s="281" t="s">
        <v>921</v>
      </c>
      <c r="F353" s="281" t="s">
        <v>383</v>
      </c>
      <c r="G353" s="281" t="s">
        <v>925</v>
      </c>
    </row>
    <row r="354" spans="1:7" ht="12.75">
      <c r="A354" s="276" t="s">
        <v>614</v>
      </c>
      <c r="B354" s="281">
        <v>50106</v>
      </c>
      <c r="C354" s="278">
        <v>240000</v>
      </c>
      <c r="D354" s="292" t="s">
        <v>814</v>
      </c>
      <c r="E354" s="281" t="s">
        <v>921</v>
      </c>
      <c r="F354" s="281" t="s">
        <v>383</v>
      </c>
      <c r="G354" s="281" t="s">
        <v>925</v>
      </c>
    </row>
    <row r="355" spans="1:7" ht="12.75">
      <c r="A355" s="273"/>
      <c r="B355" s="321"/>
      <c r="C355" s="274"/>
      <c r="D355" s="359"/>
      <c r="E355" s="321"/>
      <c r="F355" s="321"/>
      <c r="G355" s="321"/>
    </row>
    <row r="356" spans="1:7" ht="12.75">
      <c r="A356" s="273"/>
      <c r="B356" s="321"/>
      <c r="C356" s="274"/>
      <c r="D356" s="359"/>
      <c r="E356" s="321"/>
      <c r="F356" s="321"/>
      <c r="G356" s="321"/>
    </row>
    <row r="357" spans="1:7" ht="12.75">
      <c r="A357" s="273"/>
      <c r="B357" s="321"/>
      <c r="C357" s="274"/>
      <c r="D357" s="359"/>
      <c r="E357" s="321"/>
      <c r="F357" s="321"/>
      <c r="G357" s="321"/>
    </row>
    <row r="358" spans="1:7" ht="12.75">
      <c r="A358" s="273"/>
      <c r="B358" s="321"/>
      <c r="C358" s="274"/>
      <c r="D358" s="359"/>
      <c r="E358" s="321"/>
      <c r="F358" s="321"/>
      <c r="G358" s="321"/>
    </row>
    <row r="359" spans="1:4" ht="15">
      <c r="A359" s="227" t="s">
        <v>862</v>
      </c>
      <c r="C359" s="43"/>
      <c r="D359" s="252"/>
    </row>
    <row r="360" spans="1:4" ht="15.75">
      <c r="A360" s="253" t="s">
        <v>877</v>
      </c>
      <c r="C360" s="43"/>
      <c r="D360" s="252"/>
    </row>
    <row r="361" spans="1:7" ht="33.75">
      <c r="A361" s="299" t="s">
        <v>71</v>
      </c>
      <c r="B361" s="299" t="s">
        <v>10</v>
      </c>
      <c r="C361" s="299" t="s">
        <v>70</v>
      </c>
      <c r="D361" s="300" t="s">
        <v>8</v>
      </c>
      <c r="E361" s="301" t="s">
        <v>72</v>
      </c>
      <c r="F361" s="302" t="s">
        <v>9</v>
      </c>
      <c r="G361" s="303" t="s">
        <v>73</v>
      </c>
    </row>
    <row r="362" spans="1:7" ht="12.75">
      <c r="A362" s="308" t="s">
        <v>209</v>
      </c>
      <c r="B362" s="305">
        <v>50107</v>
      </c>
      <c r="C362" s="323">
        <v>800000</v>
      </c>
      <c r="D362" s="307" t="s">
        <v>34</v>
      </c>
      <c r="E362" s="305" t="s">
        <v>923</v>
      </c>
      <c r="F362" s="305" t="s">
        <v>17</v>
      </c>
      <c r="G362" s="305" t="s">
        <v>921</v>
      </c>
    </row>
    <row r="363" spans="1:7" ht="9" customHeight="1">
      <c r="A363" s="273"/>
      <c r="B363" s="321"/>
      <c r="C363" s="274"/>
      <c r="D363" s="327"/>
      <c r="E363" s="321"/>
      <c r="F363" s="321"/>
      <c r="G363" s="321"/>
    </row>
    <row r="364" spans="1:7" ht="12.75">
      <c r="A364" s="354" t="s">
        <v>617</v>
      </c>
      <c r="B364" s="305">
        <v>50107</v>
      </c>
      <c r="C364" s="278">
        <v>320000</v>
      </c>
      <c r="D364" s="292" t="s">
        <v>814</v>
      </c>
      <c r="E364" s="305" t="s">
        <v>923</v>
      </c>
      <c r="F364" s="341" t="s">
        <v>353</v>
      </c>
      <c r="G364" s="281" t="s">
        <v>921</v>
      </c>
    </row>
    <row r="365" spans="1:7" ht="12.75">
      <c r="A365" s="340" t="s">
        <v>616</v>
      </c>
      <c r="B365" s="305">
        <v>50107</v>
      </c>
      <c r="C365" s="278">
        <v>190400</v>
      </c>
      <c r="D365" s="292" t="s">
        <v>814</v>
      </c>
      <c r="E365" s="305" t="s">
        <v>923</v>
      </c>
      <c r="F365" s="341" t="s">
        <v>360</v>
      </c>
      <c r="G365" s="281" t="s">
        <v>921</v>
      </c>
    </row>
    <row r="366" spans="1:7" ht="12.75">
      <c r="A366" s="353" t="s">
        <v>618</v>
      </c>
      <c r="B366" s="305">
        <v>50107</v>
      </c>
      <c r="C366" s="278">
        <v>240000</v>
      </c>
      <c r="D366" s="292" t="s">
        <v>814</v>
      </c>
      <c r="E366" s="305" t="s">
        <v>923</v>
      </c>
      <c r="F366" s="341" t="s">
        <v>382</v>
      </c>
      <c r="G366" s="281" t="s">
        <v>921</v>
      </c>
    </row>
    <row r="367" spans="1:7" ht="12.75">
      <c r="A367" s="340" t="s">
        <v>618</v>
      </c>
      <c r="B367" s="305">
        <v>50107</v>
      </c>
      <c r="C367" s="278">
        <v>200000</v>
      </c>
      <c r="D367" s="292" t="s">
        <v>814</v>
      </c>
      <c r="E367" s="305" t="s">
        <v>923</v>
      </c>
      <c r="F367" s="341" t="s">
        <v>383</v>
      </c>
      <c r="G367" s="281" t="s">
        <v>921</v>
      </c>
    </row>
    <row r="368" spans="1:7" ht="12.75">
      <c r="A368" s="354" t="s">
        <v>615</v>
      </c>
      <c r="B368" s="305">
        <v>50107</v>
      </c>
      <c r="C368" s="278">
        <v>100000</v>
      </c>
      <c r="D368" s="292" t="s">
        <v>814</v>
      </c>
      <c r="E368" s="305" t="s">
        <v>923</v>
      </c>
      <c r="F368" s="437" t="s">
        <v>619</v>
      </c>
      <c r="G368" s="281" t="s">
        <v>921</v>
      </c>
    </row>
    <row r="369" spans="1:7" ht="12.75">
      <c r="A369" s="273"/>
      <c r="B369" s="321"/>
      <c r="C369" s="274"/>
      <c r="D369" s="327"/>
      <c r="E369" s="321"/>
      <c r="F369" s="321"/>
      <c r="G369" s="321"/>
    </row>
    <row r="370" spans="1:7" ht="12.75">
      <c r="A370" s="273"/>
      <c r="B370" s="321"/>
      <c r="C370" s="274"/>
      <c r="D370" s="327"/>
      <c r="E370" s="321"/>
      <c r="F370" s="321"/>
      <c r="G370" s="321"/>
    </row>
    <row r="371" spans="1:7" ht="12.75">
      <c r="A371" s="273"/>
      <c r="B371" s="321"/>
      <c r="C371" s="274"/>
      <c r="D371" s="327"/>
      <c r="E371" s="321"/>
      <c r="F371" s="321"/>
      <c r="G371" s="321"/>
    </row>
    <row r="372" spans="1:7" ht="12.75">
      <c r="A372" s="273"/>
      <c r="B372" s="321"/>
      <c r="C372" s="274"/>
      <c r="D372" s="327"/>
      <c r="E372" s="321"/>
      <c r="F372" s="321"/>
      <c r="G372" s="321"/>
    </row>
    <row r="373" spans="1:4" ht="14.25">
      <c r="A373" s="226"/>
      <c r="C373" s="43"/>
      <c r="D373" s="251"/>
    </row>
    <row r="374" spans="1:3" ht="15">
      <c r="A374" s="227" t="s">
        <v>862</v>
      </c>
      <c r="C374" s="43"/>
    </row>
    <row r="375" spans="1:3" ht="15.75">
      <c r="A375" s="253" t="s">
        <v>878</v>
      </c>
      <c r="C375" s="43"/>
    </row>
    <row r="376" spans="1:7" ht="33.75">
      <c r="A376" s="299" t="s">
        <v>71</v>
      </c>
      <c r="B376" s="299" t="s">
        <v>10</v>
      </c>
      <c r="C376" s="299" t="s">
        <v>70</v>
      </c>
      <c r="D376" s="300" t="s">
        <v>8</v>
      </c>
      <c r="E376" s="301" t="s">
        <v>72</v>
      </c>
      <c r="F376" s="302" t="s">
        <v>9</v>
      </c>
      <c r="G376" s="303" t="s">
        <v>73</v>
      </c>
    </row>
    <row r="377" spans="1:7" ht="22.5">
      <c r="A377" s="360" t="s">
        <v>210</v>
      </c>
      <c r="B377" s="305">
        <v>50199</v>
      </c>
      <c r="C377" s="323">
        <v>16800000</v>
      </c>
      <c r="D377" s="307" t="s">
        <v>34</v>
      </c>
      <c r="E377" s="305" t="s">
        <v>923</v>
      </c>
      <c r="F377" s="305" t="s">
        <v>163</v>
      </c>
      <c r="G377" s="305" t="s">
        <v>921</v>
      </c>
    </row>
    <row r="378" spans="1:7" ht="12.75">
      <c r="A378" s="308" t="s">
        <v>214</v>
      </c>
      <c r="B378" s="305">
        <v>50199</v>
      </c>
      <c r="C378" s="323">
        <v>450000</v>
      </c>
      <c r="D378" s="307" t="s">
        <v>34</v>
      </c>
      <c r="E378" s="281" t="s">
        <v>925</v>
      </c>
      <c r="F378" s="305" t="s">
        <v>163</v>
      </c>
      <c r="G378" s="305" t="s">
        <v>929</v>
      </c>
    </row>
    <row r="379" spans="1:7" ht="12.75">
      <c r="A379" s="308" t="s">
        <v>220</v>
      </c>
      <c r="B379" s="305">
        <v>50199</v>
      </c>
      <c r="C379" s="323">
        <v>300000</v>
      </c>
      <c r="D379" s="307" t="s">
        <v>34</v>
      </c>
      <c r="E379" s="305" t="s">
        <v>921</v>
      </c>
      <c r="F379" s="305" t="s">
        <v>16</v>
      </c>
      <c r="G379" s="305" t="s">
        <v>925</v>
      </c>
    </row>
    <row r="380" spans="1:7" ht="12.75">
      <c r="A380" s="308" t="s">
        <v>215</v>
      </c>
      <c r="B380" s="305">
        <v>50199</v>
      </c>
      <c r="C380" s="323">
        <v>120000</v>
      </c>
      <c r="D380" s="307" t="s">
        <v>34</v>
      </c>
      <c r="E380" s="305" t="s">
        <v>929</v>
      </c>
      <c r="F380" s="305" t="s">
        <v>163</v>
      </c>
      <c r="G380" s="305" t="s">
        <v>924</v>
      </c>
    </row>
    <row r="381" spans="1:7" ht="12.75">
      <c r="A381" s="308" t="s">
        <v>215</v>
      </c>
      <c r="B381" s="305">
        <v>50199</v>
      </c>
      <c r="C381" s="323">
        <v>400000</v>
      </c>
      <c r="D381" s="307" t="s">
        <v>34</v>
      </c>
      <c r="E381" s="305" t="s">
        <v>929</v>
      </c>
      <c r="F381" s="305" t="s">
        <v>170</v>
      </c>
      <c r="G381" s="305" t="s">
        <v>924</v>
      </c>
    </row>
    <row r="382" spans="1:7" ht="12.75">
      <c r="A382" s="308" t="s">
        <v>215</v>
      </c>
      <c r="B382" s="305">
        <v>50199</v>
      </c>
      <c r="C382" s="323">
        <v>65000</v>
      </c>
      <c r="D382" s="307" t="s">
        <v>34</v>
      </c>
      <c r="E382" s="305" t="s">
        <v>929</v>
      </c>
      <c r="F382" s="305" t="s">
        <v>19</v>
      </c>
      <c r="G382" s="305" t="s">
        <v>924</v>
      </c>
    </row>
    <row r="383" spans="1:7" ht="12.75">
      <c r="A383" s="308" t="s">
        <v>215</v>
      </c>
      <c r="B383" s="305">
        <v>50199</v>
      </c>
      <c r="C383" s="323">
        <v>100000</v>
      </c>
      <c r="D383" s="307" t="s">
        <v>34</v>
      </c>
      <c r="E383" s="305" t="s">
        <v>929</v>
      </c>
      <c r="F383" s="305" t="s">
        <v>30</v>
      </c>
      <c r="G383" s="305" t="s">
        <v>924</v>
      </c>
    </row>
    <row r="384" spans="1:7" ht="12.75">
      <c r="A384" s="308" t="s">
        <v>219</v>
      </c>
      <c r="B384" s="305">
        <v>50199</v>
      </c>
      <c r="C384" s="323">
        <v>2050000</v>
      </c>
      <c r="D384" s="307" t="s">
        <v>34</v>
      </c>
      <c r="E384" s="305" t="s">
        <v>934</v>
      </c>
      <c r="F384" s="305" t="s">
        <v>16</v>
      </c>
      <c r="G384" s="305" t="s">
        <v>944</v>
      </c>
    </row>
    <row r="385" spans="1:7" ht="12.75">
      <c r="A385" s="308" t="s">
        <v>215</v>
      </c>
      <c r="B385" s="305">
        <v>50199</v>
      </c>
      <c r="C385" s="323">
        <v>800000</v>
      </c>
      <c r="D385" s="307" t="s">
        <v>34</v>
      </c>
      <c r="E385" s="305" t="s">
        <v>929</v>
      </c>
      <c r="F385" s="305" t="s">
        <v>172</v>
      </c>
      <c r="G385" s="305" t="s">
        <v>924</v>
      </c>
    </row>
    <row r="386" spans="1:7" ht="12.75">
      <c r="A386" s="308" t="s">
        <v>215</v>
      </c>
      <c r="B386" s="305">
        <v>50199</v>
      </c>
      <c r="C386" s="323">
        <v>350000</v>
      </c>
      <c r="D386" s="307" t="s">
        <v>34</v>
      </c>
      <c r="E386" s="305" t="s">
        <v>929</v>
      </c>
      <c r="F386" s="305" t="s">
        <v>15</v>
      </c>
      <c r="G386" s="305" t="s">
        <v>924</v>
      </c>
    </row>
    <row r="387" spans="1:7" ht="12.75">
      <c r="A387" s="308" t="s">
        <v>215</v>
      </c>
      <c r="B387" s="305">
        <v>50199</v>
      </c>
      <c r="C387" s="323">
        <v>395000</v>
      </c>
      <c r="D387" s="307" t="s">
        <v>34</v>
      </c>
      <c r="E387" s="305" t="s">
        <v>929</v>
      </c>
      <c r="F387" s="305" t="s">
        <v>224</v>
      </c>
      <c r="G387" s="305" t="s">
        <v>924</v>
      </c>
    </row>
    <row r="388" spans="1:7" ht="9" customHeight="1">
      <c r="A388" s="273"/>
      <c r="B388" s="321"/>
      <c r="C388" s="274"/>
      <c r="D388" s="327"/>
      <c r="E388" s="321"/>
      <c r="F388" s="321"/>
      <c r="G388" s="321"/>
    </row>
    <row r="389" spans="1:7" ht="12.75">
      <c r="A389" s="308" t="s">
        <v>400</v>
      </c>
      <c r="B389" s="305">
        <v>50199</v>
      </c>
      <c r="C389" s="323">
        <v>1400000</v>
      </c>
      <c r="D389" s="307" t="s">
        <v>401</v>
      </c>
      <c r="E389" s="305" t="s">
        <v>930</v>
      </c>
      <c r="F389" s="305" t="s">
        <v>392</v>
      </c>
      <c r="G389" s="305" t="s">
        <v>942</v>
      </c>
    </row>
    <row r="390" spans="1:7" ht="9.75" customHeight="1">
      <c r="A390" s="273"/>
      <c r="B390" s="321"/>
      <c r="C390" s="274"/>
      <c r="D390" s="321"/>
      <c r="E390" s="321"/>
      <c r="F390" s="321"/>
      <c r="G390" s="321"/>
    </row>
    <row r="391" spans="1:7" ht="12.75">
      <c r="A391" s="308" t="s">
        <v>215</v>
      </c>
      <c r="B391" s="305">
        <v>50199</v>
      </c>
      <c r="C391" s="323">
        <v>480000</v>
      </c>
      <c r="D391" s="305" t="s">
        <v>420</v>
      </c>
      <c r="E391" s="305" t="s">
        <v>929</v>
      </c>
      <c r="F391" s="305" t="s">
        <v>887</v>
      </c>
      <c r="G391" s="305" t="s">
        <v>924</v>
      </c>
    </row>
    <row r="392" spans="1:7" ht="9" customHeight="1">
      <c r="A392" s="273"/>
      <c r="B392" s="321"/>
      <c r="C392" s="274"/>
      <c r="D392" s="321"/>
      <c r="E392" s="321"/>
      <c r="F392" s="321"/>
      <c r="G392" s="321"/>
    </row>
    <row r="393" spans="1:7" ht="12.75">
      <c r="A393" s="276" t="s">
        <v>620</v>
      </c>
      <c r="B393" s="281">
        <v>50199</v>
      </c>
      <c r="C393" s="278">
        <v>180000</v>
      </c>
      <c r="D393" s="292" t="s">
        <v>814</v>
      </c>
      <c r="E393" s="281" t="s">
        <v>925</v>
      </c>
      <c r="F393" s="281" t="s">
        <v>350</v>
      </c>
      <c r="G393" s="281" t="s">
        <v>929</v>
      </c>
    </row>
    <row r="394" spans="1:7" ht="12.75">
      <c r="A394" s="276" t="s">
        <v>621</v>
      </c>
      <c r="B394" s="281">
        <v>50199</v>
      </c>
      <c r="C394" s="278">
        <v>5000000</v>
      </c>
      <c r="D394" s="292" t="s">
        <v>814</v>
      </c>
      <c r="E394" s="281" t="s">
        <v>925</v>
      </c>
      <c r="F394" s="281" t="s">
        <v>418</v>
      </c>
      <c r="G394" s="281" t="s">
        <v>929</v>
      </c>
    </row>
    <row r="395" spans="1:7" ht="12.75">
      <c r="A395" s="354" t="s">
        <v>622</v>
      </c>
      <c r="B395" s="281">
        <v>50199</v>
      </c>
      <c r="C395" s="278">
        <v>900000</v>
      </c>
      <c r="D395" s="292" t="s">
        <v>814</v>
      </c>
      <c r="E395" s="281" t="s">
        <v>925</v>
      </c>
      <c r="F395" s="281" t="s">
        <v>353</v>
      </c>
      <c r="G395" s="281" t="s">
        <v>929</v>
      </c>
    </row>
    <row r="396" spans="1:7" ht="12.75">
      <c r="A396" s="276" t="s">
        <v>623</v>
      </c>
      <c r="B396" s="281">
        <v>50199</v>
      </c>
      <c r="C396" s="278">
        <v>1500000</v>
      </c>
      <c r="D396" s="292" t="s">
        <v>814</v>
      </c>
      <c r="E396" s="281" t="s">
        <v>925</v>
      </c>
      <c r="F396" s="281" t="s">
        <v>353</v>
      </c>
      <c r="G396" s="281" t="s">
        <v>929</v>
      </c>
    </row>
    <row r="397" spans="1:7" ht="12.75">
      <c r="A397" s="276" t="s">
        <v>628</v>
      </c>
      <c r="B397" s="281">
        <v>50199</v>
      </c>
      <c r="C397" s="278">
        <v>400000</v>
      </c>
      <c r="D397" s="292" t="s">
        <v>814</v>
      </c>
      <c r="E397" s="281" t="s">
        <v>925</v>
      </c>
      <c r="F397" s="281" t="s">
        <v>360</v>
      </c>
      <c r="G397" s="281" t="s">
        <v>929</v>
      </c>
    </row>
    <row r="398" spans="1:7" ht="12.75">
      <c r="A398" s="354" t="s">
        <v>634</v>
      </c>
      <c r="B398" s="281">
        <v>50199</v>
      </c>
      <c r="C398" s="278">
        <v>100000</v>
      </c>
      <c r="D398" s="292" t="s">
        <v>814</v>
      </c>
      <c r="E398" s="281" t="s">
        <v>925</v>
      </c>
      <c r="F398" s="281" t="s">
        <v>373</v>
      </c>
      <c r="G398" s="281" t="s">
        <v>929</v>
      </c>
    </row>
    <row r="399" spans="1:7" ht="12.75">
      <c r="A399" s="393" t="s">
        <v>638</v>
      </c>
      <c r="B399" s="398">
        <v>50199</v>
      </c>
      <c r="C399" s="391">
        <v>960000</v>
      </c>
      <c r="D399" s="392" t="s">
        <v>814</v>
      </c>
      <c r="E399" s="398" t="s">
        <v>925</v>
      </c>
      <c r="F399" s="398" t="s">
        <v>382</v>
      </c>
      <c r="G399" s="398" t="s">
        <v>929</v>
      </c>
    </row>
    <row r="400" spans="1:7" ht="12.75">
      <c r="A400" s="276" t="s">
        <v>215</v>
      </c>
      <c r="B400" s="281">
        <v>50199</v>
      </c>
      <c r="C400" s="278">
        <v>290000</v>
      </c>
      <c r="D400" s="292" t="s">
        <v>814</v>
      </c>
      <c r="E400" s="281" t="s">
        <v>929</v>
      </c>
      <c r="F400" s="281" t="s">
        <v>350</v>
      </c>
      <c r="G400" s="281" t="s">
        <v>924</v>
      </c>
    </row>
    <row r="401" spans="1:7" ht="12.75">
      <c r="A401" s="276" t="s">
        <v>215</v>
      </c>
      <c r="B401" s="281">
        <v>50199</v>
      </c>
      <c r="C401" s="278">
        <v>400000</v>
      </c>
      <c r="D401" s="292" t="s">
        <v>814</v>
      </c>
      <c r="E401" s="281" t="s">
        <v>929</v>
      </c>
      <c r="F401" s="281" t="s">
        <v>418</v>
      </c>
      <c r="G401" s="281" t="s">
        <v>924</v>
      </c>
    </row>
    <row r="402" spans="1:7" ht="12.75">
      <c r="A402" s="276" t="s">
        <v>215</v>
      </c>
      <c r="B402" s="281">
        <v>50199</v>
      </c>
      <c r="C402" s="278">
        <v>200000</v>
      </c>
      <c r="D402" s="292" t="s">
        <v>814</v>
      </c>
      <c r="E402" s="281" t="s">
        <v>929</v>
      </c>
      <c r="F402" s="281" t="s">
        <v>353</v>
      </c>
      <c r="G402" s="281" t="s">
        <v>924</v>
      </c>
    </row>
    <row r="403" spans="1:7" ht="12.75">
      <c r="A403" s="276" t="s">
        <v>624</v>
      </c>
      <c r="B403" s="281">
        <v>50199</v>
      </c>
      <c r="C403" s="278">
        <v>4200000</v>
      </c>
      <c r="D403" s="292" t="s">
        <v>814</v>
      </c>
      <c r="E403" s="281" t="s">
        <v>934</v>
      </c>
      <c r="F403" s="281" t="s">
        <v>357</v>
      </c>
      <c r="G403" s="281" t="s">
        <v>944</v>
      </c>
    </row>
    <row r="404" spans="1:7" ht="12.75">
      <c r="A404" s="276" t="s">
        <v>215</v>
      </c>
      <c r="B404" s="281">
        <v>50199</v>
      </c>
      <c r="C404" s="278">
        <v>900000</v>
      </c>
      <c r="D404" s="292" t="s">
        <v>814</v>
      </c>
      <c r="E404" s="281" t="s">
        <v>929</v>
      </c>
      <c r="F404" s="281" t="s">
        <v>360</v>
      </c>
      <c r="G404" s="281" t="s">
        <v>924</v>
      </c>
    </row>
    <row r="405" spans="1:7" ht="12.75">
      <c r="A405" s="276" t="s">
        <v>631</v>
      </c>
      <c r="B405" s="281">
        <v>50199</v>
      </c>
      <c r="C405" s="278">
        <v>2655000</v>
      </c>
      <c r="D405" s="292" t="s">
        <v>814</v>
      </c>
      <c r="E405" s="281" t="s">
        <v>929</v>
      </c>
      <c r="F405" s="281" t="s">
        <v>367</v>
      </c>
      <c r="G405" s="281" t="s">
        <v>924</v>
      </c>
    </row>
    <row r="406" spans="1:7" ht="12.75">
      <c r="A406" s="276" t="s">
        <v>631</v>
      </c>
      <c r="B406" s="281">
        <v>50199</v>
      </c>
      <c r="C406" s="278">
        <v>1340000</v>
      </c>
      <c r="D406" s="292" t="s">
        <v>814</v>
      </c>
      <c r="E406" s="281" t="s">
        <v>929</v>
      </c>
      <c r="F406" s="281" t="s">
        <v>373</v>
      </c>
      <c r="G406" s="281" t="s">
        <v>924</v>
      </c>
    </row>
    <row r="407" spans="1:7" ht="12.75">
      <c r="A407" s="276" t="s">
        <v>215</v>
      </c>
      <c r="B407" s="281">
        <v>50199</v>
      </c>
      <c r="C407" s="278">
        <v>1500000</v>
      </c>
      <c r="D407" s="292" t="s">
        <v>814</v>
      </c>
      <c r="E407" s="281" t="s">
        <v>929</v>
      </c>
      <c r="F407" s="281" t="s">
        <v>582</v>
      </c>
      <c r="G407" s="281" t="s">
        <v>924</v>
      </c>
    </row>
    <row r="408" spans="1:7" ht="12.75">
      <c r="A408" s="288"/>
      <c r="B408" s="285"/>
      <c r="C408" s="286"/>
      <c r="D408" s="395"/>
      <c r="E408" s="285"/>
      <c r="F408" s="285"/>
      <c r="G408" s="285"/>
    </row>
    <row r="409" spans="1:7" ht="12.75">
      <c r="A409" s="288"/>
      <c r="B409" s="285"/>
      <c r="C409" s="286"/>
      <c r="D409" s="395"/>
      <c r="E409" s="285"/>
      <c r="F409" s="285"/>
      <c r="G409" s="285"/>
    </row>
    <row r="410" spans="1:7" ht="33.75">
      <c r="A410" s="299" t="s">
        <v>71</v>
      </c>
      <c r="B410" s="299" t="s">
        <v>10</v>
      </c>
      <c r="C410" s="299" t="s">
        <v>70</v>
      </c>
      <c r="D410" s="300" t="s">
        <v>8</v>
      </c>
      <c r="E410" s="301" t="s">
        <v>72</v>
      </c>
      <c r="F410" s="302" t="s">
        <v>9</v>
      </c>
      <c r="G410" s="303" t="s">
        <v>73</v>
      </c>
    </row>
    <row r="411" spans="1:7" ht="12.75">
      <c r="A411" s="276" t="s">
        <v>609</v>
      </c>
      <c r="B411" s="281">
        <v>50199</v>
      </c>
      <c r="C411" s="278">
        <v>450000</v>
      </c>
      <c r="D411" s="292" t="s">
        <v>814</v>
      </c>
      <c r="E411" s="281" t="s">
        <v>929</v>
      </c>
      <c r="F411" s="281" t="s">
        <v>382</v>
      </c>
      <c r="G411" s="281" t="s">
        <v>924</v>
      </c>
    </row>
    <row r="412" spans="1:7" ht="12.75">
      <c r="A412" s="276" t="s">
        <v>639</v>
      </c>
      <c r="B412" s="281">
        <v>50199</v>
      </c>
      <c r="C412" s="278">
        <v>1000000</v>
      </c>
      <c r="D412" s="292" t="s">
        <v>814</v>
      </c>
      <c r="E412" s="281" t="s">
        <v>921</v>
      </c>
      <c r="F412" s="281" t="s">
        <v>382</v>
      </c>
      <c r="G412" s="281" t="s">
        <v>925</v>
      </c>
    </row>
    <row r="413" spans="1:7" ht="12.75">
      <c r="A413" s="276" t="s">
        <v>609</v>
      </c>
      <c r="B413" s="281">
        <v>50199</v>
      </c>
      <c r="C413" s="278">
        <v>940000</v>
      </c>
      <c r="D413" s="292" t="s">
        <v>814</v>
      </c>
      <c r="E413" s="281" t="s">
        <v>929</v>
      </c>
      <c r="F413" s="281" t="s">
        <v>383</v>
      </c>
      <c r="G413" s="281" t="s">
        <v>924</v>
      </c>
    </row>
    <row r="414" spans="1:7" ht="12.75">
      <c r="A414" s="276" t="s">
        <v>599</v>
      </c>
      <c r="B414" s="281">
        <v>50199</v>
      </c>
      <c r="C414" s="278">
        <v>700000</v>
      </c>
      <c r="D414" s="292" t="s">
        <v>814</v>
      </c>
      <c r="E414" s="281" t="s">
        <v>923</v>
      </c>
      <c r="F414" s="281" t="s">
        <v>383</v>
      </c>
      <c r="G414" s="281" t="s">
        <v>921</v>
      </c>
    </row>
    <row r="415" spans="1:7" ht="12.75">
      <c r="A415" s="276" t="s">
        <v>507</v>
      </c>
      <c r="B415" s="281">
        <v>50199</v>
      </c>
      <c r="C415" s="278">
        <v>250000</v>
      </c>
      <c r="D415" s="292" t="s">
        <v>814</v>
      </c>
      <c r="E415" s="281" t="s">
        <v>929</v>
      </c>
      <c r="F415" s="281" t="s">
        <v>383</v>
      </c>
      <c r="G415" s="281" t="s">
        <v>924</v>
      </c>
    </row>
    <row r="416" spans="1:7" ht="12.75">
      <c r="A416" s="276" t="s">
        <v>609</v>
      </c>
      <c r="B416" s="281">
        <v>50199</v>
      </c>
      <c r="C416" s="278">
        <v>35000</v>
      </c>
      <c r="D416" s="292" t="s">
        <v>814</v>
      </c>
      <c r="E416" s="281" t="s">
        <v>929</v>
      </c>
      <c r="F416" s="281" t="s">
        <v>475</v>
      </c>
      <c r="G416" s="281" t="s">
        <v>924</v>
      </c>
    </row>
    <row r="417" spans="1:7" ht="12.75">
      <c r="A417" s="273"/>
      <c r="B417" s="321"/>
      <c r="C417" s="274"/>
      <c r="D417" s="321"/>
      <c r="E417" s="321"/>
      <c r="F417" s="321"/>
      <c r="G417" s="321"/>
    </row>
    <row r="418" spans="1:3" ht="14.25">
      <c r="A418" s="226"/>
      <c r="C418" s="43"/>
    </row>
    <row r="419" spans="1:7" ht="15">
      <c r="A419" s="227" t="s">
        <v>862</v>
      </c>
      <c r="B419" s="34"/>
      <c r="C419" s="56"/>
      <c r="D419" s="251"/>
      <c r="E419" s="34"/>
      <c r="F419" s="431"/>
      <c r="G419" s="34"/>
    </row>
    <row r="420" spans="1:7" ht="15.75">
      <c r="A420" s="253" t="s">
        <v>883</v>
      </c>
      <c r="B420" s="34"/>
      <c r="C420" s="56"/>
      <c r="D420" s="251"/>
      <c r="E420" s="34"/>
      <c r="F420" s="431"/>
      <c r="G420" s="34"/>
    </row>
    <row r="421" spans="1:7" ht="33.75">
      <c r="A421" s="299" t="s">
        <v>71</v>
      </c>
      <c r="B421" s="299" t="s">
        <v>10</v>
      </c>
      <c r="C421" s="299" t="s">
        <v>70</v>
      </c>
      <c r="D421" s="300" t="s">
        <v>8</v>
      </c>
      <c r="E421" s="301" t="s">
        <v>72</v>
      </c>
      <c r="F421" s="302" t="s">
        <v>9</v>
      </c>
      <c r="G421" s="303" t="s">
        <v>73</v>
      </c>
    </row>
    <row r="422" spans="1:7" ht="22.5">
      <c r="A422" s="402" t="s">
        <v>319</v>
      </c>
      <c r="B422" s="305">
        <v>50201</v>
      </c>
      <c r="C422" s="323">
        <v>123200000</v>
      </c>
      <c r="D422" s="305" t="s">
        <v>34</v>
      </c>
      <c r="E422" s="305" t="s">
        <v>924</v>
      </c>
      <c r="F422" s="305" t="s">
        <v>163</v>
      </c>
      <c r="G422" s="305" t="s">
        <v>939</v>
      </c>
    </row>
    <row r="423" spans="1:7" ht="22.5">
      <c r="A423" s="402" t="s">
        <v>318</v>
      </c>
      <c r="B423" s="305">
        <v>50201</v>
      </c>
      <c r="C423" s="323">
        <v>1050000</v>
      </c>
      <c r="D423" s="305" t="s">
        <v>34</v>
      </c>
      <c r="E423" s="305" t="s">
        <v>938</v>
      </c>
      <c r="F423" s="305" t="s">
        <v>163</v>
      </c>
      <c r="G423" s="305" t="s">
        <v>937</v>
      </c>
    </row>
    <row r="424" spans="1:7" ht="45">
      <c r="A424" s="403" t="s">
        <v>83</v>
      </c>
      <c r="B424" s="305">
        <v>50201</v>
      </c>
      <c r="C424" s="323">
        <v>900000</v>
      </c>
      <c r="D424" s="305" t="s">
        <v>34</v>
      </c>
      <c r="E424" s="305" t="s">
        <v>938</v>
      </c>
      <c r="F424" s="305" t="s">
        <v>163</v>
      </c>
      <c r="G424" s="305" t="s">
        <v>937</v>
      </c>
    </row>
    <row r="425" spans="1:7" ht="22.5">
      <c r="A425" s="369" t="s">
        <v>317</v>
      </c>
      <c r="B425" s="305">
        <v>50201</v>
      </c>
      <c r="C425" s="323">
        <v>112000000</v>
      </c>
      <c r="D425" s="305" t="s">
        <v>34</v>
      </c>
      <c r="E425" s="305" t="s">
        <v>929</v>
      </c>
      <c r="F425" s="305" t="s">
        <v>163</v>
      </c>
      <c r="G425" s="305" t="s">
        <v>924</v>
      </c>
    </row>
    <row r="426" spans="1:7" ht="12.75">
      <c r="A426" s="369" t="s">
        <v>464</v>
      </c>
      <c r="B426" s="281">
        <v>50201</v>
      </c>
      <c r="C426" s="278">
        <v>31000000</v>
      </c>
      <c r="D426" s="305" t="s">
        <v>34</v>
      </c>
      <c r="E426" s="281" t="s">
        <v>921</v>
      </c>
      <c r="F426" s="372" t="s">
        <v>66</v>
      </c>
      <c r="G426" s="281" t="s">
        <v>925</v>
      </c>
    </row>
    <row r="427" ht="12" customHeight="1"/>
    <row r="428" spans="1:7" ht="22.5">
      <c r="A428" s="370" t="s">
        <v>406</v>
      </c>
      <c r="B428" s="305">
        <v>50201</v>
      </c>
      <c r="C428" s="323">
        <v>2200000</v>
      </c>
      <c r="D428" s="307" t="s">
        <v>401</v>
      </c>
      <c r="E428" s="305" t="s">
        <v>933</v>
      </c>
      <c r="F428" s="305" t="s">
        <v>392</v>
      </c>
      <c r="G428" s="305" t="s">
        <v>921</v>
      </c>
    </row>
    <row r="429" spans="1:7" ht="12.75">
      <c r="A429" s="368"/>
      <c r="B429" s="295"/>
      <c r="C429" s="296"/>
      <c r="D429" s="327"/>
      <c r="E429" s="295"/>
      <c r="F429" s="295"/>
      <c r="G429" s="321"/>
    </row>
    <row r="430" spans="1:7" ht="22.5">
      <c r="A430" s="294" t="s">
        <v>945</v>
      </c>
      <c r="B430" s="281">
        <v>50201</v>
      </c>
      <c r="C430" s="278">
        <v>15000000</v>
      </c>
      <c r="D430" s="292" t="s">
        <v>814</v>
      </c>
      <c r="E430" s="281" t="s">
        <v>933</v>
      </c>
      <c r="F430" s="372" t="s">
        <v>418</v>
      </c>
      <c r="G430" s="281" t="s">
        <v>921</v>
      </c>
    </row>
    <row r="431" spans="1:7" ht="22.5">
      <c r="A431" s="291" t="s">
        <v>462</v>
      </c>
      <c r="B431" s="281">
        <v>50201</v>
      </c>
      <c r="C431" s="278">
        <v>26733500</v>
      </c>
      <c r="D431" s="292" t="s">
        <v>814</v>
      </c>
      <c r="E431" s="281" t="s">
        <v>925</v>
      </c>
      <c r="F431" s="372" t="s">
        <v>360</v>
      </c>
      <c r="G431" s="281" t="s">
        <v>929</v>
      </c>
    </row>
    <row r="432" spans="1:7" ht="22.5">
      <c r="A432" s="291" t="s">
        <v>461</v>
      </c>
      <c r="B432" s="281">
        <v>50201</v>
      </c>
      <c r="C432" s="278">
        <v>3000000</v>
      </c>
      <c r="D432" s="292" t="s">
        <v>814</v>
      </c>
      <c r="E432" s="281" t="s">
        <v>929</v>
      </c>
      <c r="F432" s="373" t="s">
        <v>378</v>
      </c>
      <c r="G432" s="281" t="s">
        <v>924</v>
      </c>
    </row>
    <row r="433" spans="1:7" ht="12.75">
      <c r="A433" s="368"/>
      <c r="B433" s="295"/>
      <c r="C433" s="296"/>
      <c r="D433" s="327"/>
      <c r="E433" s="295"/>
      <c r="F433" s="295"/>
      <c r="G433" s="295"/>
    </row>
    <row r="434" spans="1:7" ht="12.75">
      <c r="A434" s="368"/>
      <c r="B434" s="295"/>
      <c r="C434" s="296"/>
      <c r="D434" s="327"/>
      <c r="E434" s="295"/>
      <c r="F434" s="295"/>
      <c r="G434" s="295"/>
    </row>
    <row r="435" spans="1:7" ht="15">
      <c r="A435" s="227" t="s">
        <v>862</v>
      </c>
      <c r="B435" s="34"/>
      <c r="C435" s="56"/>
      <c r="D435" s="251"/>
      <c r="E435" s="34"/>
      <c r="F435" s="431"/>
      <c r="G435" s="34"/>
    </row>
    <row r="436" spans="1:7" ht="15.75">
      <c r="A436" s="253" t="s">
        <v>884</v>
      </c>
      <c r="B436" s="34"/>
      <c r="C436" s="56"/>
      <c r="D436" s="251"/>
      <c r="E436" s="34"/>
      <c r="F436" s="431"/>
      <c r="G436" s="34"/>
    </row>
    <row r="437" spans="1:7" ht="33.75">
      <c r="A437" s="299" t="s">
        <v>71</v>
      </c>
      <c r="B437" s="299" t="s">
        <v>10</v>
      </c>
      <c r="C437" s="299" t="s">
        <v>70</v>
      </c>
      <c r="D437" s="300" t="s">
        <v>8</v>
      </c>
      <c r="E437" s="301" t="s">
        <v>72</v>
      </c>
      <c r="F437" s="302" t="s">
        <v>9</v>
      </c>
      <c r="G437" s="303" t="s">
        <v>73</v>
      </c>
    </row>
    <row r="438" spans="1:7" ht="12.75">
      <c r="A438" s="291" t="s">
        <v>953</v>
      </c>
      <c r="B438" s="281">
        <v>50207</v>
      </c>
      <c r="C438" s="278">
        <v>11000000</v>
      </c>
      <c r="D438" s="292" t="s">
        <v>814</v>
      </c>
      <c r="E438" s="281" t="s">
        <v>926</v>
      </c>
      <c r="F438" s="281" t="s">
        <v>382</v>
      </c>
      <c r="G438" s="281" t="s">
        <v>929</v>
      </c>
    </row>
    <row r="439" spans="1:7" ht="15" customHeight="1">
      <c r="A439" s="368"/>
      <c r="B439" s="295"/>
      <c r="C439" s="296"/>
      <c r="D439" s="327"/>
      <c r="E439" s="295"/>
      <c r="F439" s="295"/>
      <c r="G439" s="295"/>
    </row>
    <row r="440" spans="1:7" ht="15">
      <c r="A440" s="227" t="s">
        <v>862</v>
      </c>
      <c r="B440" s="34"/>
      <c r="C440" s="56"/>
      <c r="D440" s="45"/>
      <c r="E440" s="34"/>
      <c r="F440" s="431"/>
      <c r="G440" s="34"/>
    </row>
    <row r="441" spans="1:3" ht="15.75">
      <c r="A441" s="253" t="s">
        <v>885</v>
      </c>
      <c r="C441" s="43"/>
    </row>
    <row r="442" spans="1:7" ht="33.75">
      <c r="A442" s="299" t="s">
        <v>71</v>
      </c>
      <c r="B442" s="299" t="s">
        <v>10</v>
      </c>
      <c r="C442" s="299" t="s">
        <v>70</v>
      </c>
      <c r="D442" s="300" t="s">
        <v>8</v>
      </c>
      <c r="E442" s="301" t="s">
        <v>72</v>
      </c>
      <c r="F442" s="302" t="s">
        <v>9</v>
      </c>
      <c r="G442" s="303" t="s">
        <v>73</v>
      </c>
    </row>
    <row r="443" spans="1:7" ht="12.75">
      <c r="A443" s="314" t="s">
        <v>322</v>
      </c>
      <c r="B443" s="281">
        <v>50299</v>
      </c>
      <c r="C443" s="278">
        <v>60000000</v>
      </c>
      <c r="D443" s="282" t="s">
        <v>34</v>
      </c>
      <c r="E443" s="281" t="s">
        <v>922</v>
      </c>
      <c r="F443" s="281" t="s">
        <v>143</v>
      </c>
      <c r="G443" s="281" t="s">
        <v>925</v>
      </c>
    </row>
    <row r="444" spans="1:7" ht="22.5">
      <c r="A444" s="283" t="s">
        <v>321</v>
      </c>
      <c r="B444" s="281">
        <v>50299</v>
      </c>
      <c r="C444" s="278">
        <v>40000000</v>
      </c>
      <c r="D444" s="282" t="s">
        <v>34</v>
      </c>
      <c r="E444" s="281" t="s">
        <v>921</v>
      </c>
      <c r="F444" s="281" t="s">
        <v>17</v>
      </c>
      <c r="G444" s="281" t="s">
        <v>925</v>
      </c>
    </row>
    <row r="445" spans="1:7" ht="12.75">
      <c r="A445" s="276" t="s">
        <v>320</v>
      </c>
      <c r="B445" s="281">
        <v>50299</v>
      </c>
      <c r="C445" s="278">
        <v>14000000</v>
      </c>
      <c r="D445" s="282" t="s">
        <v>34</v>
      </c>
      <c r="E445" s="281" t="s">
        <v>925</v>
      </c>
      <c r="F445" s="281" t="s">
        <v>163</v>
      </c>
      <c r="G445" s="281" t="s">
        <v>929</v>
      </c>
    </row>
    <row r="446" spans="1:7" ht="12.75">
      <c r="A446" s="356" t="s">
        <v>324</v>
      </c>
      <c r="B446" s="281">
        <v>50299</v>
      </c>
      <c r="C446" s="278">
        <v>1250000</v>
      </c>
      <c r="D446" s="282" t="s">
        <v>34</v>
      </c>
      <c r="E446" s="281" t="s">
        <v>925</v>
      </c>
      <c r="F446" s="429" t="s">
        <v>30</v>
      </c>
      <c r="G446" s="281" t="s">
        <v>929</v>
      </c>
    </row>
    <row r="447" spans="1:7" ht="12.75">
      <c r="A447" s="356" t="s">
        <v>323</v>
      </c>
      <c r="B447" s="281">
        <v>50299</v>
      </c>
      <c r="C447" s="278">
        <v>200000</v>
      </c>
      <c r="D447" s="282" t="s">
        <v>34</v>
      </c>
      <c r="E447" s="281" t="s">
        <v>927</v>
      </c>
      <c r="F447" s="429" t="s">
        <v>30</v>
      </c>
      <c r="G447" s="281" t="s">
        <v>929</v>
      </c>
    </row>
    <row r="448" spans="1:7" ht="12.75">
      <c r="A448" s="276" t="s">
        <v>325</v>
      </c>
      <c r="B448" s="281">
        <v>50299</v>
      </c>
      <c r="C448" s="278">
        <v>2500000</v>
      </c>
      <c r="D448" s="282" t="s">
        <v>34</v>
      </c>
      <c r="E448" s="281" t="s">
        <v>923</v>
      </c>
      <c r="F448" s="281" t="s">
        <v>138</v>
      </c>
      <c r="G448" s="281" t="s">
        <v>921</v>
      </c>
    </row>
    <row r="449" spans="1:7" ht="12.75">
      <c r="A449" s="276" t="s">
        <v>325</v>
      </c>
      <c r="B449" s="281">
        <v>50299</v>
      </c>
      <c r="C449" s="278">
        <v>600000</v>
      </c>
      <c r="D449" s="282" t="s">
        <v>34</v>
      </c>
      <c r="E449" s="281" t="s">
        <v>923</v>
      </c>
      <c r="F449" s="281" t="s">
        <v>30</v>
      </c>
      <c r="G449" s="281" t="s">
        <v>921</v>
      </c>
    </row>
    <row r="450" spans="1:7" ht="6.75" customHeight="1">
      <c r="A450" s="346"/>
      <c r="B450" s="344"/>
      <c r="C450" s="345"/>
      <c r="D450" s="287"/>
      <c r="E450" s="344"/>
      <c r="F450" s="344"/>
      <c r="G450" s="344"/>
    </row>
    <row r="451" spans="1:7" ht="12.75">
      <c r="A451" s="276" t="s">
        <v>407</v>
      </c>
      <c r="B451" s="281">
        <v>50299</v>
      </c>
      <c r="C451" s="278">
        <v>1300000</v>
      </c>
      <c r="D451" s="282" t="s">
        <v>401</v>
      </c>
      <c r="E451" s="281" t="s">
        <v>923</v>
      </c>
      <c r="F451" s="281" t="s">
        <v>408</v>
      </c>
      <c r="G451" s="281" t="s">
        <v>921</v>
      </c>
    </row>
    <row r="452" spans="1:7" ht="7.5" customHeight="1">
      <c r="A452" s="346"/>
      <c r="B452" s="344"/>
      <c r="C452" s="345"/>
      <c r="D452" s="287"/>
      <c r="E452" s="344"/>
      <c r="F452" s="344"/>
      <c r="G452" s="344"/>
    </row>
    <row r="453" spans="1:7" ht="12.75">
      <c r="A453" s="291" t="s">
        <v>465</v>
      </c>
      <c r="B453" s="281">
        <v>50299</v>
      </c>
      <c r="C453" s="278">
        <v>7000000</v>
      </c>
      <c r="D453" s="292" t="s">
        <v>814</v>
      </c>
      <c r="E453" s="281" t="s">
        <v>921</v>
      </c>
      <c r="F453" s="281" t="s">
        <v>353</v>
      </c>
      <c r="G453" s="281" t="s">
        <v>925</v>
      </c>
    </row>
    <row r="454" spans="1:7" ht="16.5" customHeight="1">
      <c r="A454" s="273"/>
      <c r="B454" s="321"/>
      <c r="C454" s="274"/>
      <c r="D454" s="327"/>
      <c r="E454" s="321"/>
      <c r="F454" s="321"/>
      <c r="G454" s="321"/>
    </row>
    <row r="455" spans="1:4" ht="15">
      <c r="A455" s="227" t="s">
        <v>862</v>
      </c>
      <c r="C455" s="43"/>
      <c r="D455" s="251"/>
    </row>
    <row r="456" spans="1:3" ht="15.75">
      <c r="A456" s="253" t="s">
        <v>886</v>
      </c>
      <c r="C456" s="43"/>
    </row>
    <row r="457" spans="1:7" ht="33.75">
      <c r="A457" s="374" t="s">
        <v>71</v>
      </c>
      <c r="B457" s="374" t="s">
        <v>10</v>
      </c>
      <c r="C457" s="374" t="s">
        <v>70</v>
      </c>
      <c r="D457" s="375" t="s">
        <v>8</v>
      </c>
      <c r="E457" s="376" t="s">
        <v>72</v>
      </c>
      <c r="F457" s="377" t="s">
        <v>9</v>
      </c>
      <c r="G457" s="378" t="s">
        <v>73</v>
      </c>
    </row>
    <row r="458" spans="1:7" ht="12.75">
      <c r="A458" s="322" t="s">
        <v>340</v>
      </c>
      <c r="B458" s="379">
        <v>59903</v>
      </c>
      <c r="C458" s="323">
        <v>550000</v>
      </c>
      <c r="D458" s="307" t="s">
        <v>34</v>
      </c>
      <c r="E458" s="305" t="s">
        <v>925</v>
      </c>
      <c r="F458" s="432" t="s">
        <v>37</v>
      </c>
      <c r="G458" s="305" t="s">
        <v>929</v>
      </c>
    </row>
    <row r="459" spans="1:7" ht="12.75">
      <c r="A459" s="416" t="s">
        <v>336</v>
      </c>
      <c r="B459" s="379">
        <v>59903</v>
      </c>
      <c r="C459" s="323">
        <v>500000</v>
      </c>
      <c r="D459" s="307" t="s">
        <v>34</v>
      </c>
      <c r="E459" s="305" t="s">
        <v>921</v>
      </c>
      <c r="F459" s="439" t="s">
        <v>337</v>
      </c>
      <c r="G459" s="305" t="s">
        <v>925</v>
      </c>
    </row>
    <row r="460" spans="1:7" ht="12.75">
      <c r="A460" s="416" t="s">
        <v>341</v>
      </c>
      <c r="B460" s="379">
        <v>59903</v>
      </c>
      <c r="C460" s="323">
        <v>533000</v>
      </c>
      <c r="D460" s="307" t="s">
        <v>34</v>
      </c>
      <c r="E460" s="305" t="s">
        <v>921</v>
      </c>
      <c r="F460" s="439" t="s">
        <v>337</v>
      </c>
      <c r="G460" s="305" t="s">
        <v>925</v>
      </c>
    </row>
    <row r="461" spans="1:7" ht="12.75">
      <c r="A461" s="416" t="s">
        <v>342</v>
      </c>
      <c r="B461" s="379">
        <v>59903</v>
      </c>
      <c r="C461" s="323">
        <v>140000</v>
      </c>
      <c r="D461" s="307" t="s">
        <v>34</v>
      </c>
      <c r="E461" s="305" t="s">
        <v>921</v>
      </c>
      <c r="F461" s="439" t="s">
        <v>337</v>
      </c>
      <c r="G461" s="305" t="s">
        <v>925</v>
      </c>
    </row>
    <row r="462" spans="1:7" ht="12.75">
      <c r="A462" s="416" t="s">
        <v>335</v>
      </c>
      <c r="B462" s="379">
        <v>59903</v>
      </c>
      <c r="C462" s="323">
        <v>10000000</v>
      </c>
      <c r="D462" s="307" t="s">
        <v>34</v>
      </c>
      <c r="E462" s="305" t="s">
        <v>923</v>
      </c>
      <c r="F462" s="439" t="s">
        <v>337</v>
      </c>
      <c r="G462" s="305" t="s">
        <v>921</v>
      </c>
    </row>
    <row r="463" spans="1:7" ht="22.5">
      <c r="A463" s="416" t="s">
        <v>334</v>
      </c>
      <c r="B463" s="379">
        <v>59903</v>
      </c>
      <c r="C463" s="323">
        <v>80000000</v>
      </c>
      <c r="D463" s="307" t="s">
        <v>34</v>
      </c>
      <c r="E463" s="305" t="s">
        <v>929</v>
      </c>
      <c r="F463" s="439" t="s">
        <v>337</v>
      </c>
      <c r="G463" s="305" t="s">
        <v>924</v>
      </c>
    </row>
    <row r="464" spans="1:7" ht="12.75">
      <c r="A464" s="273"/>
      <c r="B464" s="321"/>
      <c r="C464" s="274"/>
      <c r="D464" s="321"/>
      <c r="E464" s="321"/>
      <c r="F464" s="321"/>
      <c r="G464" s="321"/>
    </row>
    <row r="465" spans="1:7" ht="12.75">
      <c r="A465" s="273"/>
      <c r="B465" s="321"/>
      <c r="C465" s="274"/>
      <c r="D465" s="321"/>
      <c r="E465" s="321"/>
      <c r="F465" s="321"/>
      <c r="G465" s="321"/>
    </row>
    <row r="466" spans="1:7" ht="12.75">
      <c r="A466" s="273"/>
      <c r="B466" s="321"/>
      <c r="C466" s="274"/>
      <c r="D466" s="321"/>
      <c r="E466" s="321"/>
      <c r="F466" s="321"/>
      <c r="G466" s="321"/>
    </row>
    <row r="467" spans="1:3" ht="14.25">
      <c r="A467" s="226"/>
      <c r="C467" s="43"/>
    </row>
    <row r="468" spans="1:3" ht="14.25">
      <c r="A468" s="226"/>
      <c r="C468" s="43"/>
    </row>
    <row r="469" spans="1:3" ht="14.25">
      <c r="A469" s="226"/>
      <c r="C469" s="43"/>
    </row>
    <row r="470" spans="1:3" ht="14.25">
      <c r="A470" s="226"/>
      <c r="C470" s="43"/>
    </row>
    <row r="471" spans="1:3" ht="14.25">
      <c r="A471" s="226"/>
      <c r="C471" s="43"/>
    </row>
    <row r="472" spans="1:3" ht="14.25">
      <c r="A472" s="226"/>
      <c r="C472" s="43"/>
    </row>
    <row r="473" spans="1:3" ht="14.25">
      <c r="A473" s="226"/>
      <c r="C473" s="43"/>
    </row>
    <row r="474" spans="1:3" ht="14.25">
      <c r="A474" s="226"/>
      <c r="C474" s="43"/>
    </row>
    <row r="475" spans="1:3" ht="14.25">
      <c r="A475" s="226"/>
      <c r="C475" s="43"/>
    </row>
    <row r="476" spans="1:3" ht="14.25">
      <c r="A476" s="226"/>
      <c r="C476" s="43"/>
    </row>
    <row r="477" spans="1:3" ht="14.25">
      <c r="A477" s="226"/>
      <c r="C477" s="43"/>
    </row>
    <row r="478" spans="1:3" ht="14.25">
      <c r="A478" s="226"/>
      <c r="C478" s="43"/>
    </row>
    <row r="479" spans="1:3" ht="14.25">
      <c r="A479" s="226"/>
      <c r="C479" s="43"/>
    </row>
    <row r="480" spans="1:3" ht="14.25">
      <c r="A480" s="226"/>
      <c r="C480" s="43"/>
    </row>
    <row r="481" spans="1:3" ht="14.25">
      <c r="A481" s="226"/>
      <c r="C481" s="43"/>
    </row>
    <row r="482" spans="1:3" ht="14.25">
      <c r="A482" s="226"/>
      <c r="C482" s="43"/>
    </row>
    <row r="483" spans="1:3" ht="14.25">
      <c r="A483" s="226"/>
      <c r="C483" s="43"/>
    </row>
    <row r="484" spans="1:3" ht="14.25">
      <c r="A484" s="226"/>
      <c r="C484" s="43"/>
    </row>
    <row r="485" spans="1:3" ht="14.25">
      <c r="A485" s="226"/>
      <c r="C485" s="43"/>
    </row>
    <row r="486" spans="1:3" ht="14.25">
      <c r="A486" s="226"/>
      <c r="C486" s="43"/>
    </row>
    <row r="487" spans="1:3" ht="14.25">
      <c r="A487" s="226"/>
      <c r="C487" s="43"/>
    </row>
    <row r="488" spans="1:3" ht="14.25">
      <c r="A488" s="226"/>
      <c r="C488" s="43"/>
    </row>
    <row r="489" spans="1:3" ht="14.25">
      <c r="A489" s="226"/>
      <c r="C489" s="43"/>
    </row>
    <row r="490" spans="1:3" ht="14.25">
      <c r="A490" s="226"/>
      <c r="C490" s="43"/>
    </row>
    <row r="491" spans="1:3" ht="14.25">
      <c r="A491" s="226"/>
      <c r="C491" s="43"/>
    </row>
    <row r="492" ht="14.25">
      <c r="C492" s="43"/>
    </row>
    <row r="493" ht="14.25">
      <c r="C493" s="43"/>
    </row>
    <row r="494" ht="14.25">
      <c r="C494" s="43"/>
    </row>
    <row r="495" ht="14.25">
      <c r="C495" s="43"/>
    </row>
    <row r="496" ht="14.25">
      <c r="C496" s="43"/>
    </row>
    <row r="497" ht="14.25">
      <c r="C497" s="43"/>
    </row>
    <row r="498" ht="14.25">
      <c r="C498" s="43"/>
    </row>
    <row r="499" ht="14.25">
      <c r="C499" s="43"/>
    </row>
    <row r="500" ht="14.25">
      <c r="C500" s="43"/>
    </row>
    <row r="501" ht="14.25">
      <c r="C501" s="43"/>
    </row>
    <row r="502" ht="14.25">
      <c r="C502" s="43"/>
    </row>
    <row r="503" ht="14.25">
      <c r="C503" s="43"/>
    </row>
    <row r="504" ht="14.25">
      <c r="C504" s="43"/>
    </row>
    <row r="505" ht="14.25">
      <c r="C505" s="43"/>
    </row>
    <row r="506" ht="14.25">
      <c r="C506" s="43"/>
    </row>
    <row r="507" ht="14.25">
      <c r="C507" s="43"/>
    </row>
    <row r="508" ht="14.25">
      <c r="C508" s="43"/>
    </row>
    <row r="509" ht="14.25">
      <c r="C509" s="43"/>
    </row>
    <row r="510" ht="14.25">
      <c r="C510" s="43"/>
    </row>
    <row r="511" ht="14.25">
      <c r="C511" s="43"/>
    </row>
    <row r="512" ht="14.25">
      <c r="C512" s="43"/>
    </row>
    <row r="513" ht="14.25">
      <c r="C513" s="43"/>
    </row>
    <row r="514" ht="14.25">
      <c r="C514" s="43"/>
    </row>
    <row r="515" ht="14.25">
      <c r="C515" s="43"/>
    </row>
    <row r="516" ht="14.25">
      <c r="C516" s="43"/>
    </row>
    <row r="517" ht="14.25">
      <c r="C517" s="43"/>
    </row>
    <row r="518" ht="14.25">
      <c r="C518" s="43"/>
    </row>
    <row r="519" ht="14.25">
      <c r="C519" s="43"/>
    </row>
    <row r="520" ht="14.25">
      <c r="C520" s="43"/>
    </row>
    <row r="521" ht="14.25">
      <c r="C521" s="43"/>
    </row>
    <row r="522" ht="14.25">
      <c r="C522" s="43"/>
    </row>
    <row r="523" ht="14.25">
      <c r="C523" s="43"/>
    </row>
    <row r="524" ht="14.25">
      <c r="C524" s="43"/>
    </row>
    <row r="525" ht="14.25">
      <c r="C525" s="43"/>
    </row>
    <row r="526" ht="14.25">
      <c r="C526" s="43"/>
    </row>
    <row r="527" ht="14.25">
      <c r="C527" s="43"/>
    </row>
    <row r="528" ht="14.25">
      <c r="C528" s="43"/>
    </row>
    <row r="529" ht="14.25">
      <c r="C529" s="43"/>
    </row>
    <row r="530" ht="14.25">
      <c r="C530" s="43"/>
    </row>
    <row r="531" ht="14.25">
      <c r="C531" s="43"/>
    </row>
    <row r="532" ht="14.25">
      <c r="C532" s="43"/>
    </row>
    <row r="533" ht="14.25">
      <c r="C533" s="43"/>
    </row>
    <row r="534" ht="14.25">
      <c r="C534" s="43"/>
    </row>
    <row r="535" ht="14.25">
      <c r="C535" s="43"/>
    </row>
    <row r="536" ht="14.25">
      <c r="C536" s="43"/>
    </row>
    <row r="537" ht="14.25">
      <c r="C537" s="43"/>
    </row>
    <row r="538" ht="14.25">
      <c r="C538" s="43"/>
    </row>
    <row r="539" ht="14.25">
      <c r="C539" s="43"/>
    </row>
    <row r="540" ht="14.25">
      <c r="C540" s="43"/>
    </row>
    <row r="541" ht="14.25">
      <c r="C541" s="43"/>
    </row>
    <row r="542" ht="14.25">
      <c r="C542" s="43"/>
    </row>
    <row r="543" ht="14.25">
      <c r="C543" s="43"/>
    </row>
    <row r="544" ht="14.25">
      <c r="C544" s="43"/>
    </row>
    <row r="545" ht="14.25">
      <c r="C545" s="43"/>
    </row>
    <row r="546" ht="14.25">
      <c r="C546" s="43"/>
    </row>
    <row r="547" ht="14.25">
      <c r="C547" s="43"/>
    </row>
    <row r="548" ht="14.25">
      <c r="C548" s="43"/>
    </row>
    <row r="549" ht="14.25">
      <c r="C549" s="43"/>
    </row>
    <row r="550" ht="14.25">
      <c r="C550" s="43"/>
    </row>
    <row r="551" ht="14.25">
      <c r="C551" s="43"/>
    </row>
    <row r="552" ht="14.25">
      <c r="C552" s="43"/>
    </row>
    <row r="553" ht="14.25">
      <c r="C553" s="43"/>
    </row>
    <row r="554" ht="14.25">
      <c r="C554" s="43"/>
    </row>
    <row r="555" ht="14.25">
      <c r="C555" s="43"/>
    </row>
    <row r="556" ht="14.25">
      <c r="C556" s="43"/>
    </row>
    <row r="557" ht="14.25">
      <c r="C557" s="43"/>
    </row>
    <row r="558" ht="14.25">
      <c r="C558" s="43"/>
    </row>
    <row r="559" ht="14.25">
      <c r="C559" s="43"/>
    </row>
    <row r="560" ht="14.25">
      <c r="C560" s="43"/>
    </row>
    <row r="561" ht="14.25">
      <c r="C561" s="43"/>
    </row>
    <row r="562" ht="14.25">
      <c r="C562" s="43"/>
    </row>
    <row r="563" ht="14.25">
      <c r="C563" s="43"/>
    </row>
    <row r="564" ht="14.25">
      <c r="C564" s="43"/>
    </row>
    <row r="565" ht="14.25">
      <c r="C565" s="43"/>
    </row>
    <row r="566" ht="14.25">
      <c r="C566" s="43"/>
    </row>
    <row r="567" ht="14.25">
      <c r="C567" s="43"/>
    </row>
    <row r="568" ht="14.25">
      <c r="C568" s="43"/>
    </row>
    <row r="569" ht="14.25">
      <c r="C569" s="43"/>
    </row>
    <row r="570" ht="14.25">
      <c r="C570" s="43"/>
    </row>
    <row r="571" ht="14.25">
      <c r="C571" s="43"/>
    </row>
    <row r="572" ht="14.25">
      <c r="C572" s="43"/>
    </row>
    <row r="573" ht="14.25">
      <c r="C573" s="43"/>
    </row>
    <row r="574" ht="14.25">
      <c r="C574" s="43"/>
    </row>
    <row r="575" ht="14.25">
      <c r="C575" s="43"/>
    </row>
    <row r="576" ht="14.25">
      <c r="C576" s="43"/>
    </row>
    <row r="577" ht="14.25">
      <c r="C577" s="43"/>
    </row>
    <row r="578" ht="14.25">
      <c r="C578" s="43"/>
    </row>
    <row r="579" ht="14.25">
      <c r="C579" s="43"/>
    </row>
    <row r="580" ht="14.25">
      <c r="C580" s="43"/>
    </row>
    <row r="581" ht="14.25">
      <c r="C581" s="43"/>
    </row>
    <row r="582" ht="14.25">
      <c r="C582" s="43"/>
    </row>
    <row r="583" ht="14.25">
      <c r="C583" s="43"/>
    </row>
    <row r="584" ht="14.25">
      <c r="C584" s="43"/>
    </row>
    <row r="585" ht="14.25">
      <c r="C585" s="43"/>
    </row>
    <row r="586" ht="14.25">
      <c r="C586" s="43"/>
    </row>
    <row r="587" ht="14.25">
      <c r="C587" s="43"/>
    </row>
    <row r="588" ht="14.25">
      <c r="C588" s="43"/>
    </row>
    <row r="589" ht="14.25">
      <c r="C589" s="43"/>
    </row>
    <row r="590" ht="14.25">
      <c r="C590" s="43"/>
    </row>
    <row r="591" ht="14.25">
      <c r="C591" s="43"/>
    </row>
    <row r="592" ht="14.25">
      <c r="C592" s="43"/>
    </row>
    <row r="593" ht="14.25">
      <c r="C593" s="43"/>
    </row>
    <row r="594" ht="14.25">
      <c r="C594" s="43"/>
    </row>
    <row r="595" ht="14.25">
      <c r="C595" s="43"/>
    </row>
    <row r="596" ht="14.25">
      <c r="C596" s="43"/>
    </row>
    <row r="597" ht="14.25">
      <c r="C597" s="43"/>
    </row>
    <row r="598" ht="14.25">
      <c r="C598" s="43"/>
    </row>
    <row r="599" ht="14.25">
      <c r="C599" s="43"/>
    </row>
    <row r="600" ht="14.25">
      <c r="C600" s="43"/>
    </row>
    <row r="601" ht="14.25">
      <c r="C601" s="43"/>
    </row>
    <row r="602" ht="14.25">
      <c r="C602" s="43"/>
    </row>
    <row r="603" ht="14.25">
      <c r="C603" s="43"/>
    </row>
    <row r="604" ht="14.25">
      <c r="C604" s="43"/>
    </row>
    <row r="605" ht="14.25">
      <c r="C605" s="43"/>
    </row>
    <row r="606" ht="14.25">
      <c r="C606" s="43"/>
    </row>
    <row r="607" ht="14.25">
      <c r="C607" s="43"/>
    </row>
    <row r="608" ht="14.25">
      <c r="C608" s="43"/>
    </row>
    <row r="609" ht="14.25">
      <c r="C609" s="43"/>
    </row>
    <row r="610" ht="14.25">
      <c r="C610" s="43"/>
    </row>
    <row r="611" ht="14.25">
      <c r="C611" s="43"/>
    </row>
    <row r="612" ht="14.25">
      <c r="C612" s="43"/>
    </row>
    <row r="613" ht="14.25">
      <c r="C613" s="43"/>
    </row>
    <row r="614" ht="14.25">
      <c r="C614" s="43"/>
    </row>
    <row r="615" ht="14.25">
      <c r="C615" s="43"/>
    </row>
    <row r="616" ht="14.25">
      <c r="C616" s="43"/>
    </row>
    <row r="617" ht="14.25">
      <c r="C617" s="43"/>
    </row>
    <row r="618" ht="14.25">
      <c r="C618" s="43"/>
    </row>
    <row r="619" ht="14.25">
      <c r="C619" s="43"/>
    </row>
    <row r="620" ht="14.25">
      <c r="C620" s="43"/>
    </row>
    <row r="621" ht="14.25">
      <c r="C621" s="43"/>
    </row>
    <row r="622" ht="14.25">
      <c r="C622" s="43"/>
    </row>
    <row r="623" ht="14.25">
      <c r="C623" s="43"/>
    </row>
    <row r="624" ht="14.25">
      <c r="C624" s="43"/>
    </row>
    <row r="625" ht="14.25">
      <c r="C625" s="43"/>
    </row>
    <row r="626" ht="14.25">
      <c r="C626" s="43"/>
    </row>
    <row r="627" ht="14.25">
      <c r="C627" s="43"/>
    </row>
    <row r="628" ht="14.25">
      <c r="C628" s="43"/>
    </row>
    <row r="629" ht="14.25">
      <c r="C629" s="43"/>
    </row>
    <row r="630" ht="14.25">
      <c r="C630" s="43"/>
    </row>
    <row r="631" ht="14.25">
      <c r="C631" s="43"/>
    </row>
    <row r="632" ht="14.25">
      <c r="C632" s="43"/>
    </row>
    <row r="633" ht="14.25">
      <c r="C633" s="43"/>
    </row>
    <row r="634" ht="14.25">
      <c r="C634" s="43"/>
    </row>
    <row r="635" ht="14.25">
      <c r="C635" s="43"/>
    </row>
    <row r="636" ht="14.25">
      <c r="C636" s="43"/>
    </row>
    <row r="637" ht="14.25">
      <c r="C637" s="43"/>
    </row>
    <row r="638" ht="14.25">
      <c r="C638" s="43"/>
    </row>
    <row r="639" ht="14.25">
      <c r="C639" s="43"/>
    </row>
    <row r="640" ht="14.25">
      <c r="C640" s="43"/>
    </row>
    <row r="641" ht="14.25">
      <c r="C641" s="43"/>
    </row>
    <row r="642" ht="14.25">
      <c r="C642" s="43"/>
    </row>
    <row r="643" ht="14.25">
      <c r="C643" s="43"/>
    </row>
    <row r="644" ht="14.25">
      <c r="C644" s="43"/>
    </row>
    <row r="645" ht="14.25">
      <c r="C645" s="43"/>
    </row>
    <row r="646" ht="14.25">
      <c r="C646" s="43"/>
    </row>
    <row r="647" ht="14.25">
      <c r="C647" s="43"/>
    </row>
    <row r="648" ht="14.25">
      <c r="C648" s="43"/>
    </row>
    <row r="649" ht="14.25">
      <c r="C649" s="43"/>
    </row>
    <row r="650" ht="14.25">
      <c r="C650" s="43"/>
    </row>
    <row r="651" ht="14.25">
      <c r="C651" s="43"/>
    </row>
    <row r="652" ht="14.25">
      <c r="C652" s="43"/>
    </row>
    <row r="653" ht="14.25">
      <c r="C653" s="43"/>
    </row>
    <row r="654" ht="14.25">
      <c r="C654" s="43"/>
    </row>
    <row r="655" ht="14.25">
      <c r="C655" s="43"/>
    </row>
    <row r="656" ht="14.25">
      <c r="C656" s="43"/>
    </row>
    <row r="657" ht="14.25">
      <c r="C657" s="43"/>
    </row>
    <row r="658" ht="14.25">
      <c r="C658" s="43"/>
    </row>
    <row r="659" ht="14.25">
      <c r="C659" s="43"/>
    </row>
    <row r="660" ht="14.25">
      <c r="C660" s="43"/>
    </row>
    <row r="661" ht="14.25">
      <c r="C661" s="43"/>
    </row>
    <row r="662" ht="14.25">
      <c r="C662" s="43"/>
    </row>
    <row r="663" ht="14.25">
      <c r="C663" s="43"/>
    </row>
    <row r="664" ht="14.25">
      <c r="C664" s="43"/>
    </row>
    <row r="665" ht="14.25">
      <c r="C665" s="43"/>
    </row>
    <row r="666" ht="14.25">
      <c r="C666" s="43"/>
    </row>
    <row r="667" ht="14.25">
      <c r="C667" s="43"/>
    </row>
    <row r="668" ht="14.25">
      <c r="C668" s="43"/>
    </row>
    <row r="669" ht="14.25">
      <c r="C669" s="43"/>
    </row>
    <row r="670" ht="14.25">
      <c r="C670" s="43"/>
    </row>
    <row r="671" ht="14.25">
      <c r="C671" s="43"/>
    </row>
    <row r="672" ht="14.25">
      <c r="C672" s="43"/>
    </row>
    <row r="673" ht="14.25">
      <c r="C673" s="43"/>
    </row>
    <row r="674" ht="14.25">
      <c r="C674" s="43"/>
    </row>
    <row r="675" ht="14.25">
      <c r="C675" s="43"/>
    </row>
    <row r="676" ht="14.25">
      <c r="C676" s="43"/>
    </row>
    <row r="677" ht="14.25">
      <c r="C677" s="43"/>
    </row>
    <row r="678" ht="14.25">
      <c r="C678" s="43"/>
    </row>
    <row r="679" ht="14.25">
      <c r="C679" s="43"/>
    </row>
    <row r="680" ht="14.25">
      <c r="C680" s="43"/>
    </row>
    <row r="681" ht="14.25">
      <c r="C681" s="43"/>
    </row>
    <row r="682" ht="14.25">
      <c r="C682" s="43"/>
    </row>
    <row r="683" ht="14.25">
      <c r="C683" s="43"/>
    </row>
    <row r="684" ht="14.25">
      <c r="C684" s="43"/>
    </row>
    <row r="685" ht="14.25">
      <c r="C685" s="43"/>
    </row>
    <row r="686" ht="14.25">
      <c r="C686" s="43"/>
    </row>
    <row r="687" ht="14.25">
      <c r="C687" s="43"/>
    </row>
    <row r="688" ht="14.25">
      <c r="C688" s="43"/>
    </row>
    <row r="689" ht="14.25">
      <c r="C689" s="43"/>
    </row>
    <row r="690" ht="14.25">
      <c r="C690" s="43"/>
    </row>
    <row r="691" ht="14.25">
      <c r="C691" s="43"/>
    </row>
    <row r="692" ht="14.25">
      <c r="C692" s="43"/>
    </row>
    <row r="693" ht="14.25">
      <c r="C693" s="43"/>
    </row>
    <row r="694" ht="14.25">
      <c r="C694" s="43"/>
    </row>
    <row r="695" ht="14.25">
      <c r="C695" s="43"/>
    </row>
    <row r="696" ht="14.25">
      <c r="C696" s="43"/>
    </row>
    <row r="697" ht="14.25">
      <c r="C697" s="43"/>
    </row>
    <row r="698" ht="14.25">
      <c r="C698" s="43"/>
    </row>
    <row r="699" ht="14.25">
      <c r="C699" s="43"/>
    </row>
    <row r="700" ht="14.25">
      <c r="C700" s="43"/>
    </row>
    <row r="701" ht="14.25">
      <c r="C701" s="43"/>
    </row>
    <row r="702" ht="14.25">
      <c r="C702" s="43"/>
    </row>
    <row r="703" ht="14.25">
      <c r="C703" s="43"/>
    </row>
    <row r="704" ht="14.25">
      <c r="C704" s="43"/>
    </row>
    <row r="705" ht="14.25">
      <c r="C705" s="43"/>
    </row>
    <row r="706" ht="14.25">
      <c r="C706" s="43"/>
    </row>
    <row r="707" ht="14.25">
      <c r="C707" s="43"/>
    </row>
    <row r="708" ht="14.25">
      <c r="C708" s="43"/>
    </row>
    <row r="709" ht="14.25">
      <c r="C709" s="43"/>
    </row>
    <row r="710" ht="14.25">
      <c r="C710" s="43"/>
    </row>
    <row r="711" ht="14.25">
      <c r="C711" s="43"/>
    </row>
    <row r="712" ht="14.25">
      <c r="C712" s="43"/>
    </row>
    <row r="713" ht="14.25">
      <c r="C713" s="43"/>
    </row>
    <row r="714" ht="14.25">
      <c r="C714" s="43"/>
    </row>
    <row r="715" ht="14.25">
      <c r="C715" s="43"/>
    </row>
    <row r="716" ht="14.25">
      <c r="C716" s="43"/>
    </row>
    <row r="717" ht="14.25">
      <c r="C717" s="43"/>
    </row>
    <row r="718" ht="14.25">
      <c r="C718" s="43"/>
    </row>
    <row r="719" ht="14.25">
      <c r="C719" s="43"/>
    </row>
    <row r="720" ht="14.25">
      <c r="C720" s="43"/>
    </row>
    <row r="721" ht="14.25">
      <c r="C721" s="43"/>
    </row>
    <row r="722" ht="14.25">
      <c r="C722" s="43"/>
    </row>
    <row r="723" ht="14.25">
      <c r="C723" s="43"/>
    </row>
    <row r="724" ht="14.25">
      <c r="C724" s="43"/>
    </row>
    <row r="725" ht="14.25">
      <c r="C725" s="43"/>
    </row>
    <row r="726" ht="14.25">
      <c r="C726" s="43"/>
    </row>
    <row r="727" ht="14.25">
      <c r="C727" s="43"/>
    </row>
    <row r="728" ht="14.25">
      <c r="C728" s="43"/>
    </row>
    <row r="729" ht="14.25">
      <c r="C729" s="43"/>
    </row>
    <row r="730" ht="14.25">
      <c r="C730" s="43"/>
    </row>
    <row r="731" ht="14.25">
      <c r="C731" s="43"/>
    </row>
    <row r="732" ht="14.25">
      <c r="C732" s="43"/>
    </row>
    <row r="733" ht="14.25">
      <c r="C733" s="43"/>
    </row>
    <row r="734" ht="14.25">
      <c r="C734" s="43"/>
    </row>
    <row r="735" ht="14.25">
      <c r="C735" s="43"/>
    </row>
    <row r="736" ht="14.25">
      <c r="C736" s="43"/>
    </row>
    <row r="737" ht="14.25">
      <c r="C737" s="43"/>
    </row>
    <row r="738" ht="14.25">
      <c r="C738" s="43"/>
    </row>
    <row r="739" ht="14.25">
      <c r="C739" s="43"/>
    </row>
    <row r="740" ht="14.25">
      <c r="C740" s="43"/>
    </row>
    <row r="741" ht="14.25">
      <c r="C741" s="43"/>
    </row>
    <row r="742" ht="14.25">
      <c r="C742" s="43"/>
    </row>
    <row r="743" ht="14.25">
      <c r="C743" s="43"/>
    </row>
    <row r="744" ht="14.25">
      <c r="C744" s="43"/>
    </row>
    <row r="745" ht="14.25">
      <c r="C745" s="43"/>
    </row>
    <row r="746" ht="14.25">
      <c r="C746" s="43"/>
    </row>
    <row r="747" ht="14.25">
      <c r="C747" s="43"/>
    </row>
    <row r="748" ht="14.25">
      <c r="C748" s="43"/>
    </row>
    <row r="749" ht="14.25">
      <c r="C749" s="43"/>
    </row>
    <row r="750" ht="14.25">
      <c r="C750" s="43"/>
    </row>
    <row r="751" ht="14.25">
      <c r="C751" s="43"/>
    </row>
    <row r="752" ht="14.25">
      <c r="C752" s="43"/>
    </row>
    <row r="753" ht="14.25">
      <c r="C753" s="43"/>
    </row>
    <row r="754" ht="14.25">
      <c r="C754" s="43"/>
    </row>
    <row r="755" ht="14.25">
      <c r="C755" s="43"/>
    </row>
    <row r="756" ht="14.25">
      <c r="C756" s="43"/>
    </row>
    <row r="757" ht="14.25">
      <c r="C757" s="43"/>
    </row>
    <row r="758" ht="14.25">
      <c r="C758" s="43"/>
    </row>
    <row r="759" ht="14.25">
      <c r="C759" s="43"/>
    </row>
    <row r="760" ht="14.25">
      <c r="C760" s="43"/>
    </row>
    <row r="761" ht="14.25">
      <c r="C761" s="43"/>
    </row>
    <row r="762" ht="14.25">
      <c r="C762" s="43"/>
    </row>
    <row r="763" ht="14.25">
      <c r="C763" s="43"/>
    </row>
    <row r="764" ht="14.25">
      <c r="C764" s="43"/>
    </row>
    <row r="765" ht="14.25">
      <c r="C765" s="43"/>
    </row>
    <row r="766" ht="14.25">
      <c r="C766" s="43"/>
    </row>
    <row r="767" ht="14.25">
      <c r="C767" s="43"/>
    </row>
    <row r="768" ht="14.25">
      <c r="C768" s="43"/>
    </row>
    <row r="769" ht="14.25">
      <c r="C769" s="43"/>
    </row>
    <row r="770" ht="14.25">
      <c r="C770" s="43"/>
    </row>
    <row r="771" ht="14.25">
      <c r="C771" s="43"/>
    </row>
    <row r="772" ht="14.25">
      <c r="C772" s="43"/>
    </row>
    <row r="773" ht="14.25">
      <c r="C773" s="43"/>
    </row>
    <row r="774" ht="14.25">
      <c r="C774" s="43"/>
    </row>
    <row r="775" ht="14.25">
      <c r="C775" s="43"/>
    </row>
    <row r="776" ht="14.25">
      <c r="C776" s="43"/>
    </row>
    <row r="777" ht="14.25">
      <c r="C777" s="43"/>
    </row>
    <row r="778" ht="14.25">
      <c r="C778" s="43"/>
    </row>
    <row r="779" ht="14.25">
      <c r="C779" s="43"/>
    </row>
    <row r="780" ht="14.25">
      <c r="C780" s="43"/>
    </row>
    <row r="781" ht="14.25">
      <c r="C781" s="43"/>
    </row>
    <row r="782" ht="14.25">
      <c r="C782" s="43"/>
    </row>
    <row r="783" ht="14.25">
      <c r="C783" s="43"/>
    </row>
    <row r="784" ht="14.25">
      <c r="C784" s="43"/>
    </row>
    <row r="785" ht="14.25">
      <c r="C785" s="43"/>
    </row>
    <row r="786" ht="14.25">
      <c r="C786" s="43"/>
    </row>
    <row r="787" ht="14.25">
      <c r="C787" s="43"/>
    </row>
    <row r="788" ht="14.25">
      <c r="C788" s="43"/>
    </row>
    <row r="789" ht="14.25">
      <c r="C789" s="43"/>
    </row>
    <row r="790" ht="14.25">
      <c r="C790" s="43"/>
    </row>
    <row r="791" ht="14.25">
      <c r="C791" s="43"/>
    </row>
    <row r="792" ht="14.25">
      <c r="C792" s="43"/>
    </row>
    <row r="793" ht="14.25">
      <c r="C793" s="43"/>
    </row>
    <row r="794" ht="14.25">
      <c r="C794" s="43"/>
    </row>
    <row r="795" ht="14.25">
      <c r="C795" s="43"/>
    </row>
    <row r="796" ht="14.25">
      <c r="C796" s="43"/>
    </row>
    <row r="797" ht="14.25">
      <c r="C797" s="43"/>
    </row>
    <row r="798" ht="14.25">
      <c r="C798" s="43"/>
    </row>
    <row r="799" ht="14.25">
      <c r="C799" s="43"/>
    </row>
    <row r="800" ht="14.25">
      <c r="C800" s="43"/>
    </row>
    <row r="801" ht="14.25">
      <c r="C801" s="43"/>
    </row>
    <row r="802" ht="14.25">
      <c r="C802" s="43"/>
    </row>
    <row r="803" ht="14.25">
      <c r="C803" s="43"/>
    </row>
    <row r="804" ht="14.25">
      <c r="C804" s="43"/>
    </row>
    <row r="805" ht="14.25">
      <c r="C805" s="43"/>
    </row>
    <row r="806" ht="14.25">
      <c r="C806" s="43"/>
    </row>
    <row r="807" ht="14.25">
      <c r="C807" s="43"/>
    </row>
    <row r="808" ht="14.25">
      <c r="C808" s="43"/>
    </row>
    <row r="809" ht="14.25">
      <c r="C809" s="43"/>
    </row>
    <row r="810" ht="14.25">
      <c r="C810" s="43"/>
    </row>
    <row r="811" ht="14.25">
      <c r="C811" s="43"/>
    </row>
    <row r="812" ht="14.25">
      <c r="C812" s="43"/>
    </row>
    <row r="813" ht="14.25">
      <c r="C813" s="43"/>
    </row>
    <row r="814" ht="14.25">
      <c r="C814" s="43"/>
    </row>
    <row r="815" ht="14.25">
      <c r="C815" s="43"/>
    </row>
    <row r="816" ht="14.25">
      <c r="C816" s="43"/>
    </row>
    <row r="817" ht="14.25">
      <c r="C817" s="43"/>
    </row>
    <row r="818" ht="14.25">
      <c r="C818" s="43"/>
    </row>
    <row r="819" ht="14.25">
      <c r="C819" s="43"/>
    </row>
    <row r="820" ht="14.25">
      <c r="C820" s="43"/>
    </row>
    <row r="821" ht="14.25">
      <c r="C821" s="43"/>
    </row>
    <row r="822" ht="14.25">
      <c r="C822" s="43"/>
    </row>
    <row r="823" ht="14.25">
      <c r="C823" s="43"/>
    </row>
    <row r="824" ht="14.25">
      <c r="C824" s="43"/>
    </row>
    <row r="825" ht="14.25">
      <c r="C825" s="43"/>
    </row>
    <row r="826" ht="14.25">
      <c r="C826" s="43"/>
    </row>
    <row r="827" ht="14.25">
      <c r="C827" s="43"/>
    </row>
    <row r="828" ht="14.25">
      <c r="C828" s="43"/>
    </row>
    <row r="829" ht="14.25">
      <c r="C829" s="43"/>
    </row>
    <row r="830" ht="14.25">
      <c r="C830" s="43"/>
    </row>
    <row r="831" ht="14.25">
      <c r="C831" s="43"/>
    </row>
    <row r="832" ht="14.25">
      <c r="C832" s="43"/>
    </row>
    <row r="833" ht="14.25">
      <c r="C833" s="43"/>
    </row>
    <row r="834" ht="14.25">
      <c r="C834" s="43"/>
    </row>
    <row r="835" ht="14.25">
      <c r="C835" s="43"/>
    </row>
    <row r="836" ht="14.25">
      <c r="C836" s="43"/>
    </row>
    <row r="837" ht="14.25">
      <c r="C837" s="43"/>
    </row>
    <row r="838" ht="14.25">
      <c r="C838" s="43"/>
    </row>
    <row r="839" ht="14.25">
      <c r="C839" s="43"/>
    </row>
    <row r="840" ht="14.25">
      <c r="C840" s="43"/>
    </row>
    <row r="841" ht="14.25">
      <c r="C841" s="43"/>
    </row>
    <row r="842" ht="14.25">
      <c r="C842" s="43"/>
    </row>
    <row r="843" ht="14.25">
      <c r="C843" s="43"/>
    </row>
    <row r="844" ht="14.25">
      <c r="C844" s="43"/>
    </row>
    <row r="845" ht="14.25">
      <c r="C845" s="43"/>
    </row>
    <row r="846" ht="14.25">
      <c r="C846" s="43"/>
    </row>
    <row r="847" ht="14.25">
      <c r="C847" s="43"/>
    </row>
    <row r="848" ht="14.25">
      <c r="C848" s="43"/>
    </row>
    <row r="849" ht="14.25">
      <c r="C849" s="43"/>
    </row>
    <row r="850" ht="14.25">
      <c r="C850" s="43"/>
    </row>
    <row r="851" ht="14.25">
      <c r="C851" s="43"/>
    </row>
    <row r="852" ht="14.25">
      <c r="C852" s="43"/>
    </row>
    <row r="853" ht="14.25">
      <c r="C853" s="43"/>
    </row>
    <row r="854" ht="14.25">
      <c r="C854" s="43"/>
    </row>
    <row r="855" ht="14.25">
      <c r="C855" s="43"/>
    </row>
    <row r="856" ht="14.25">
      <c r="C856" s="43"/>
    </row>
    <row r="857" ht="14.25">
      <c r="C857" s="43"/>
    </row>
    <row r="858" ht="14.25">
      <c r="C858" s="43"/>
    </row>
    <row r="859" ht="14.25">
      <c r="C859" s="43"/>
    </row>
    <row r="860" ht="14.25">
      <c r="C860" s="43"/>
    </row>
    <row r="861" ht="14.25">
      <c r="C861" s="43"/>
    </row>
    <row r="862" ht="14.25">
      <c r="C862" s="43"/>
    </row>
    <row r="863" ht="14.25">
      <c r="C863" s="43"/>
    </row>
    <row r="864" ht="14.25">
      <c r="C864" s="43"/>
    </row>
    <row r="865" ht="14.25">
      <c r="C865" s="43"/>
    </row>
    <row r="866" ht="14.25">
      <c r="C866" s="43"/>
    </row>
    <row r="867" ht="14.25">
      <c r="C867" s="43"/>
    </row>
    <row r="868" ht="14.25">
      <c r="C868" s="43"/>
    </row>
    <row r="869" ht="14.25">
      <c r="C869" s="43"/>
    </row>
    <row r="870" ht="14.25">
      <c r="C870" s="43"/>
    </row>
    <row r="871" ht="14.25">
      <c r="C871" s="43"/>
    </row>
    <row r="872" ht="14.25">
      <c r="C872" s="43"/>
    </row>
    <row r="873" ht="14.25">
      <c r="C873" s="43"/>
    </row>
    <row r="874" ht="14.25">
      <c r="C874" s="43"/>
    </row>
    <row r="875" ht="14.25">
      <c r="C875" s="43"/>
    </row>
    <row r="876" ht="14.25">
      <c r="C876" s="43"/>
    </row>
    <row r="877" ht="14.25">
      <c r="C877" s="43"/>
    </row>
    <row r="878" ht="14.25">
      <c r="C878" s="43"/>
    </row>
    <row r="879" ht="14.25">
      <c r="C879" s="43"/>
    </row>
    <row r="880" ht="14.25">
      <c r="C880" s="43"/>
    </row>
    <row r="881" ht="14.25">
      <c r="C881" s="43"/>
    </row>
    <row r="882" ht="14.25">
      <c r="C882" s="43"/>
    </row>
    <row r="883" ht="14.25">
      <c r="C883" s="43"/>
    </row>
    <row r="884" ht="14.25">
      <c r="C884" s="43"/>
    </row>
    <row r="885" ht="14.25">
      <c r="C885" s="43"/>
    </row>
    <row r="886" ht="14.25">
      <c r="C886" s="43"/>
    </row>
    <row r="887" ht="14.25">
      <c r="C887" s="43"/>
    </row>
    <row r="888" ht="14.25">
      <c r="C888" s="43"/>
    </row>
    <row r="889" ht="14.25">
      <c r="C889" s="43"/>
    </row>
    <row r="890" ht="14.25">
      <c r="C890" s="43"/>
    </row>
    <row r="891" ht="14.25">
      <c r="C891" s="43"/>
    </row>
    <row r="892" ht="14.25">
      <c r="C892" s="43"/>
    </row>
    <row r="893" ht="14.25">
      <c r="C893" s="43"/>
    </row>
    <row r="894" ht="14.25">
      <c r="C894" s="43"/>
    </row>
    <row r="895" ht="14.25">
      <c r="C895" s="43"/>
    </row>
    <row r="896" ht="14.25">
      <c r="C896" s="43"/>
    </row>
    <row r="897" ht="14.25">
      <c r="C897" s="43"/>
    </row>
    <row r="898" ht="14.25">
      <c r="C898" s="43"/>
    </row>
    <row r="899" ht="14.25">
      <c r="C899" s="43"/>
    </row>
    <row r="900" ht="14.25">
      <c r="C900" s="43"/>
    </row>
    <row r="901" ht="14.25">
      <c r="C901" s="43"/>
    </row>
    <row r="902" ht="14.25">
      <c r="C902" s="43"/>
    </row>
    <row r="903" ht="14.25">
      <c r="C903" s="43"/>
    </row>
    <row r="904" ht="14.25">
      <c r="C904" s="43"/>
    </row>
    <row r="905" ht="14.25">
      <c r="C905" s="43"/>
    </row>
    <row r="906" ht="14.25">
      <c r="C906" s="43"/>
    </row>
    <row r="907" ht="14.25">
      <c r="C907" s="43"/>
    </row>
    <row r="908" ht="14.25">
      <c r="C908" s="43"/>
    </row>
    <row r="909" ht="14.25">
      <c r="C909" s="43"/>
    </row>
    <row r="910" ht="14.25">
      <c r="C910" s="43"/>
    </row>
    <row r="911" ht="14.25">
      <c r="C911" s="43"/>
    </row>
    <row r="912" ht="14.25">
      <c r="C912" s="43"/>
    </row>
    <row r="913" ht="14.25">
      <c r="C913" s="43"/>
    </row>
    <row r="914" ht="14.25">
      <c r="C914" s="43"/>
    </row>
    <row r="915" ht="14.25">
      <c r="C915" s="43"/>
    </row>
    <row r="916" ht="14.25">
      <c r="C916" s="43"/>
    </row>
    <row r="917" ht="14.25">
      <c r="C917" s="43"/>
    </row>
    <row r="918" ht="14.25">
      <c r="C918" s="43"/>
    </row>
    <row r="919" ht="14.25">
      <c r="C919" s="43"/>
    </row>
    <row r="920" ht="14.25">
      <c r="C920" s="43"/>
    </row>
    <row r="921" ht="14.25">
      <c r="C921" s="43"/>
    </row>
    <row r="922" ht="14.25">
      <c r="C922" s="43"/>
    </row>
    <row r="923" ht="14.25">
      <c r="C923" s="43"/>
    </row>
    <row r="924" ht="14.25">
      <c r="C924" s="43"/>
    </row>
    <row r="925" ht="14.25">
      <c r="C925" s="43"/>
    </row>
    <row r="926" ht="14.25">
      <c r="C926" s="43"/>
    </row>
    <row r="927" ht="14.25">
      <c r="C927" s="43"/>
    </row>
    <row r="928" ht="14.25">
      <c r="C928" s="43"/>
    </row>
    <row r="929" ht="14.25">
      <c r="C929" s="43"/>
    </row>
    <row r="930" ht="14.25">
      <c r="C930" s="43"/>
    </row>
    <row r="931" ht="14.25">
      <c r="C931" s="43"/>
    </row>
    <row r="932" ht="14.25">
      <c r="C932" s="43"/>
    </row>
    <row r="933" ht="14.25">
      <c r="C933" s="43"/>
    </row>
    <row r="934" ht="14.25">
      <c r="C934" s="43"/>
    </row>
    <row r="935" ht="14.25">
      <c r="C935" s="43"/>
    </row>
    <row r="936" ht="14.25">
      <c r="C936" s="43"/>
    </row>
    <row r="937" ht="14.25">
      <c r="C937" s="43"/>
    </row>
    <row r="938" ht="14.25">
      <c r="C938" s="43"/>
    </row>
    <row r="939" ht="14.25">
      <c r="C939" s="43"/>
    </row>
    <row r="940" ht="14.25">
      <c r="C940" s="43"/>
    </row>
    <row r="941" ht="14.25">
      <c r="C941" s="43"/>
    </row>
    <row r="942" ht="14.25">
      <c r="C942" s="43"/>
    </row>
    <row r="943" ht="14.25">
      <c r="C943" s="43"/>
    </row>
    <row r="944" ht="14.25">
      <c r="C944" s="43"/>
    </row>
    <row r="945" ht="14.25">
      <c r="C945" s="43"/>
    </row>
    <row r="946" ht="14.25">
      <c r="C946" s="43"/>
    </row>
    <row r="947" ht="14.25">
      <c r="C947" s="43"/>
    </row>
    <row r="948" ht="14.25">
      <c r="C948" s="43"/>
    </row>
    <row r="949" ht="14.25">
      <c r="C949" s="43"/>
    </row>
    <row r="950" ht="14.25">
      <c r="C950" s="43"/>
    </row>
    <row r="951" ht="14.25">
      <c r="C951" s="43"/>
    </row>
    <row r="952" ht="14.25">
      <c r="C952" s="43"/>
    </row>
    <row r="953" ht="14.25">
      <c r="C953" s="43"/>
    </row>
    <row r="954" ht="14.25">
      <c r="C954" s="43"/>
    </row>
    <row r="955" ht="14.25">
      <c r="C955" s="43"/>
    </row>
    <row r="956" ht="14.25">
      <c r="C956" s="43"/>
    </row>
    <row r="957" ht="14.25">
      <c r="C957" s="43"/>
    </row>
    <row r="958" ht="14.25">
      <c r="C958" s="43"/>
    </row>
    <row r="959" ht="14.25">
      <c r="C959" s="43"/>
    </row>
    <row r="960" ht="14.25">
      <c r="C960" s="43"/>
    </row>
    <row r="961" ht="14.25">
      <c r="C961" s="43"/>
    </row>
    <row r="962" ht="14.25">
      <c r="C962" s="43"/>
    </row>
    <row r="963" ht="14.25">
      <c r="C963" s="43"/>
    </row>
    <row r="964" ht="14.25">
      <c r="C964" s="43"/>
    </row>
    <row r="965" ht="14.25">
      <c r="C965" s="43"/>
    </row>
    <row r="966" ht="14.25">
      <c r="C966" s="43"/>
    </row>
    <row r="967" ht="14.25">
      <c r="C967" s="43"/>
    </row>
    <row r="968" ht="14.25">
      <c r="C968" s="43"/>
    </row>
    <row r="969" ht="14.25">
      <c r="C969" s="43"/>
    </row>
    <row r="970" ht="14.25">
      <c r="C970" s="43"/>
    </row>
    <row r="971" ht="14.25">
      <c r="C971" s="43"/>
    </row>
    <row r="972" ht="14.25">
      <c r="C972" s="43"/>
    </row>
    <row r="973" ht="14.25">
      <c r="C973" s="43"/>
    </row>
    <row r="974" ht="14.25">
      <c r="C974" s="43"/>
    </row>
    <row r="975" ht="14.25">
      <c r="C975" s="43"/>
    </row>
    <row r="976" ht="14.25">
      <c r="C976" s="43"/>
    </row>
    <row r="977" ht="14.25">
      <c r="C977" s="43"/>
    </row>
    <row r="978" ht="14.25">
      <c r="C978" s="43"/>
    </row>
    <row r="979" ht="14.25">
      <c r="C979" s="43"/>
    </row>
    <row r="980" ht="14.25">
      <c r="C980" s="43"/>
    </row>
    <row r="981" ht="14.25">
      <c r="C981" s="43"/>
    </row>
    <row r="982" ht="14.25">
      <c r="C982" s="43"/>
    </row>
    <row r="983" ht="14.25">
      <c r="C983" s="43"/>
    </row>
    <row r="984" ht="14.25">
      <c r="C984" s="43"/>
    </row>
    <row r="985" ht="14.25">
      <c r="C985" s="43"/>
    </row>
    <row r="986" ht="14.25">
      <c r="C986" s="43"/>
    </row>
    <row r="987" ht="14.25">
      <c r="C987" s="43"/>
    </row>
    <row r="988" ht="14.25">
      <c r="C988" s="43"/>
    </row>
    <row r="989" ht="14.25">
      <c r="C989" s="43"/>
    </row>
    <row r="990" ht="14.25">
      <c r="C990" s="43"/>
    </row>
    <row r="991" ht="14.25">
      <c r="C991" s="43"/>
    </row>
    <row r="992" ht="14.25">
      <c r="C992" s="43"/>
    </row>
    <row r="993" ht="14.25">
      <c r="C993" s="43"/>
    </row>
    <row r="994" ht="14.25">
      <c r="C994" s="43"/>
    </row>
    <row r="995" ht="14.25">
      <c r="C995" s="43"/>
    </row>
    <row r="996" ht="14.25">
      <c r="C996" s="43"/>
    </row>
    <row r="997" ht="14.25">
      <c r="C997" s="43"/>
    </row>
    <row r="998" ht="14.25">
      <c r="C998" s="43"/>
    </row>
    <row r="999" ht="14.25">
      <c r="C999" s="43"/>
    </row>
    <row r="1000" ht="14.25">
      <c r="C1000" s="43"/>
    </row>
    <row r="1001" ht="14.25">
      <c r="C1001" s="43"/>
    </row>
    <row r="1002" ht="14.25">
      <c r="C1002" s="43"/>
    </row>
    <row r="1003" ht="14.25">
      <c r="C1003" s="43"/>
    </row>
    <row r="1004" ht="14.25">
      <c r="C1004" s="43"/>
    </row>
    <row r="1005" ht="14.25">
      <c r="C1005" s="43"/>
    </row>
    <row r="1006" ht="14.25">
      <c r="C1006" s="43"/>
    </row>
    <row r="1007" ht="14.25">
      <c r="C1007" s="43"/>
    </row>
    <row r="1008" ht="14.25">
      <c r="C1008" s="43"/>
    </row>
    <row r="1009" ht="14.25">
      <c r="C1009" s="43"/>
    </row>
    <row r="1010" ht="14.25">
      <c r="C1010" s="43"/>
    </row>
    <row r="1011" ht="14.25">
      <c r="C1011" s="43"/>
    </row>
    <row r="1012" ht="14.25">
      <c r="C1012" s="43"/>
    </row>
    <row r="1013" ht="14.25">
      <c r="C1013" s="43"/>
    </row>
    <row r="1014" ht="14.25">
      <c r="C1014" s="43"/>
    </row>
    <row r="1015" ht="14.25">
      <c r="C1015" s="43"/>
    </row>
    <row r="1016" ht="14.25">
      <c r="C1016" s="43"/>
    </row>
    <row r="1017" ht="14.25">
      <c r="C1017" s="43"/>
    </row>
    <row r="1018" ht="14.25">
      <c r="C1018" s="43"/>
    </row>
    <row r="1019" ht="14.25">
      <c r="C1019" s="43"/>
    </row>
    <row r="1020" ht="14.25">
      <c r="C1020" s="43"/>
    </row>
    <row r="1021" ht="14.25">
      <c r="C1021" s="43"/>
    </row>
    <row r="1022" ht="14.25">
      <c r="C1022" s="43"/>
    </row>
    <row r="1023" ht="14.25">
      <c r="C1023" s="43"/>
    </row>
    <row r="1024" ht="14.25">
      <c r="C1024" s="43"/>
    </row>
    <row r="1025" ht="14.25">
      <c r="C1025" s="43"/>
    </row>
    <row r="1026" ht="14.25">
      <c r="C1026" s="43"/>
    </row>
    <row r="1027" ht="14.25">
      <c r="C1027" s="43"/>
    </row>
    <row r="1028" ht="14.25">
      <c r="C1028" s="43"/>
    </row>
    <row r="1029" ht="14.25">
      <c r="C1029" s="43"/>
    </row>
    <row r="1030" ht="14.25">
      <c r="C1030" s="43"/>
    </row>
    <row r="1031" ht="14.25">
      <c r="C1031" s="43"/>
    </row>
    <row r="1032" ht="14.25">
      <c r="C1032" s="43"/>
    </row>
    <row r="1033" ht="14.25">
      <c r="C1033" s="43"/>
    </row>
    <row r="1034" ht="14.25">
      <c r="C1034" s="43"/>
    </row>
    <row r="1035" ht="14.25">
      <c r="C1035" s="43"/>
    </row>
    <row r="1036" ht="14.25">
      <c r="C1036" s="43"/>
    </row>
    <row r="1037" ht="14.25">
      <c r="C1037" s="43"/>
    </row>
    <row r="1038" ht="14.25">
      <c r="C1038" s="43"/>
    </row>
    <row r="1039" ht="14.25">
      <c r="C1039" s="43"/>
    </row>
    <row r="1040" ht="14.25">
      <c r="C1040" s="43"/>
    </row>
    <row r="1041" ht="14.25">
      <c r="C1041" s="43"/>
    </row>
    <row r="1042" ht="14.25">
      <c r="C1042" s="43"/>
    </row>
    <row r="1043" ht="14.25">
      <c r="C1043" s="43"/>
    </row>
    <row r="1044" ht="14.25">
      <c r="C1044" s="43"/>
    </row>
    <row r="1045" ht="14.25">
      <c r="C1045" s="43"/>
    </row>
    <row r="1046" ht="14.25">
      <c r="C1046" s="43"/>
    </row>
    <row r="1047" ht="14.25">
      <c r="C1047" s="43"/>
    </row>
    <row r="1048" ht="14.25">
      <c r="C1048" s="43"/>
    </row>
    <row r="1049" ht="14.25">
      <c r="C1049" s="43"/>
    </row>
    <row r="1050" ht="14.25">
      <c r="C1050" s="43"/>
    </row>
    <row r="1051" ht="14.25">
      <c r="C1051" s="43"/>
    </row>
    <row r="1052" ht="14.25">
      <c r="C1052" s="43"/>
    </row>
    <row r="1053" ht="14.25">
      <c r="C1053" s="43"/>
    </row>
    <row r="1054" ht="14.25">
      <c r="C1054" s="43"/>
    </row>
    <row r="1055" ht="14.25">
      <c r="C1055" s="43"/>
    </row>
    <row r="1056" ht="14.25">
      <c r="C1056" s="43"/>
    </row>
    <row r="1057" ht="14.25">
      <c r="C1057" s="43"/>
    </row>
    <row r="1058" ht="14.25">
      <c r="C1058" s="43"/>
    </row>
    <row r="1059" ht="14.25">
      <c r="C1059" s="43"/>
    </row>
    <row r="1060" ht="14.25">
      <c r="C1060" s="43"/>
    </row>
    <row r="1061" ht="14.25">
      <c r="C1061" s="43"/>
    </row>
    <row r="1062" ht="14.25">
      <c r="C1062" s="43"/>
    </row>
    <row r="1063" ht="14.25">
      <c r="C1063" s="43"/>
    </row>
    <row r="1064" ht="14.25">
      <c r="C1064" s="43"/>
    </row>
    <row r="1065" ht="14.25">
      <c r="C1065" s="43"/>
    </row>
    <row r="1066" ht="14.25">
      <c r="C1066" s="43"/>
    </row>
    <row r="1067" ht="14.25">
      <c r="C1067" s="43"/>
    </row>
    <row r="1068" ht="14.25">
      <c r="C1068" s="43"/>
    </row>
    <row r="1069" ht="14.25">
      <c r="C1069" s="43"/>
    </row>
    <row r="1070" ht="14.25">
      <c r="C1070" s="43"/>
    </row>
    <row r="1071" ht="14.25">
      <c r="C1071" s="43"/>
    </row>
    <row r="1072" ht="14.25">
      <c r="C1072" s="43"/>
    </row>
    <row r="1073" ht="14.25">
      <c r="C1073" s="43"/>
    </row>
    <row r="1074" ht="14.25">
      <c r="C1074" s="43"/>
    </row>
    <row r="1075" ht="14.25">
      <c r="C1075" s="43"/>
    </row>
    <row r="1076" ht="14.25">
      <c r="C1076" s="43"/>
    </row>
    <row r="1077" ht="14.25">
      <c r="C1077" s="43"/>
    </row>
    <row r="1078" ht="14.25">
      <c r="C1078" s="43"/>
    </row>
    <row r="1079" ht="14.25">
      <c r="C1079" s="43"/>
    </row>
    <row r="1080" ht="14.25">
      <c r="C1080" s="43"/>
    </row>
    <row r="1081" ht="14.25">
      <c r="C1081" s="43"/>
    </row>
    <row r="1082" ht="14.25">
      <c r="C1082" s="43"/>
    </row>
    <row r="1083" ht="14.25">
      <c r="C1083" s="43"/>
    </row>
    <row r="1084" ht="14.25">
      <c r="C1084" s="43"/>
    </row>
    <row r="1085" ht="14.25">
      <c r="C1085" s="43"/>
    </row>
    <row r="1086" ht="14.25">
      <c r="C1086" s="43"/>
    </row>
    <row r="1087" ht="14.25">
      <c r="C1087" s="43"/>
    </row>
    <row r="1088" ht="14.25">
      <c r="C1088" s="43"/>
    </row>
    <row r="1089" ht="14.25">
      <c r="C1089" s="43"/>
    </row>
    <row r="1090" ht="14.25">
      <c r="C1090" s="43"/>
    </row>
    <row r="1091" ht="14.25">
      <c r="C1091" s="43"/>
    </row>
    <row r="1092" ht="14.25">
      <c r="C1092" s="43"/>
    </row>
    <row r="1093" ht="14.25">
      <c r="C1093" s="43"/>
    </row>
    <row r="1094" ht="14.25">
      <c r="C1094" s="43"/>
    </row>
    <row r="1095" ht="14.25">
      <c r="C1095" s="43"/>
    </row>
    <row r="1096" ht="14.25">
      <c r="C1096" s="43"/>
    </row>
    <row r="1097" ht="14.25">
      <c r="C1097" s="43"/>
    </row>
    <row r="1098" ht="14.25">
      <c r="C1098" s="43"/>
    </row>
    <row r="1099" ht="14.25">
      <c r="C1099" s="43"/>
    </row>
    <row r="1100" ht="14.25">
      <c r="C1100" s="43"/>
    </row>
    <row r="1101" ht="14.25">
      <c r="C1101" s="43"/>
    </row>
    <row r="1102" ht="14.25">
      <c r="C1102" s="43"/>
    </row>
    <row r="1103" ht="14.25">
      <c r="C1103" s="43"/>
    </row>
    <row r="1104" ht="14.25">
      <c r="C1104" s="43"/>
    </row>
    <row r="1105" ht="14.25">
      <c r="C1105" s="43"/>
    </row>
    <row r="1106" ht="14.25">
      <c r="C1106" s="43"/>
    </row>
    <row r="1107" ht="14.25">
      <c r="C1107" s="43"/>
    </row>
    <row r="1108" ht="14.25">
      <c r="C1108" s="43"/>
    </row>
    <row r="1109" ht="14.25">
      <c r="C1109" s="43"/>
    </row>
    <row r="1110" ht="14.25">
      <c r="C1110" s="43"/>
    </row>
    <row r="1111" ht="14.25">
      <c r="C1111" s="43"/>
    </row>
    <row r="1112" ht="14.25">
      <c r="C1112" s="43"/>
    </row>
    <row r="1113" ht="14.25">
      <c r="C1113" s="43"/>
    </row>
    <row r="1114" ht="14.25">
      <c r="C1114" s="43"/>
    </row>
    <row r="1115" ht="14.25">
      <c r="C1115" s="43"/>
    </row>
    <row r="1116" ht="14.25">
      <c r="C1116" s="43"/>
    </row>
    <row r="1117" ht="14.25">
      <c r="C1117" s="43"/>
    </row>
    <row r="1118" ht="14.25">
      <c r="C1118" s="43"/>
    </row>
    <row r="1119" ht="14.25">
      <c r="C1119" s="43"/>
    </row>
    <row r="1120" ht="14.25">
      <c r="C1120" s="43"/>
    </row>
    <row r="1121" ht="14.25">
      <c r="C1121" s="43"/>
    </row>
    <row r="1122" ht="14.25">
      <c r="C1122" s="43"/>
    </row>
    <row r="1123" ht="14.25">
      <c r="C1123" s="43"/>
    </row>
    <row r="1124" ht="14.25">
      <c r="C1124" s="43"/>
    </row>
    <row r="1125" ht="14.25">
      <c r="C1125" s="43"/>
    </row>
    <row r="1126" ht="14.25">
      <c r="C1126" s="43"/>
    </row>
    <row r="1127" ht="14.25">
      <c r="C1127" s="43"/>
    </row>
    <row r="1128" ht="14.25">
      <c r="C1128" s="43"/>
    </row>
    <row r="1129" ht="14.25">
      <c r="C1129" s="43"/>
    </row>
    <row r="1130" ht="14.25">
      <c r="C1130" s="43"/>
    </row>
    <row r="1131" ht="14.25">
      <c r="C1131" s="43"/>
    </row>
    <row r="1132" ht="14.25">
      <c r="C1132" s="43"/>
    </row>
    <row r="1133" ht="14.25">
      <c r="C1133" s="43"/>
    </row>
    <row r="1134" ht="14.25">
      <c r="C1134" s="43"/>
    </row>
    <row r="1135" ht="14.25">
      <c r="C1135" s="43"/>
    </row>
    <row r="1136" ht="14.25">
      <c r="C1136" s="43"/>
    </row>
    <row r="1137" ht="14.25">
      <c r="C1137" s="43"/>
    </row>
    <row r="1138" ht="14.25">
      <c r="C1138" s="43"/>
    </row>
    <row r="1139" ht="14.25">
      <c r="C1139" s="43"/>
    </row>
    <row r="1140" ht="14.25">
      <c r="C1140" s="43"/>
    </row>
    <row r="1141" ht="14.25">
      <c r="C1141" s="43"/>
    </row>
    <row r="1142" ht="14.25">
      <c r="C1142" s="43"/>
    </row>
    <row r="1143" ht="14.25">
      <c r="C1143" s="43"/>
    </row>
    <row r="1144" ht="14.25">
      <c r="C1144" s="43"/>
    </row>
    <row r="1145" ht="14.25">
      <c r="C1145" s="43"/>
    </row>
    <row r="1146" ht="14.25">
      <c r="C1146" s="43"/>
    </row>
    <row r="1147" ht="14.25">
      <c r="C1147" s="43"/>
    </row>
    <row r="1148" ht="14.25">
      <c r="C1148" s="43"/>
    </row>
    <row r="1149" ht="14.25">
      <c r="C1149" s="43"/>
    </row>
    <row r="1150" ht="14.25">
      <c r="C1150" s="43"/>
    </row>
    <row r="1151" ht="14.25">
      <c r="C1151" s="43"/>
    </row>
    <row r="1152" ht="14.25">
      <c r="C1152" s="43"/>
    </row>
    <row r="1153" ht="14.25">
      <c r="C1153" s="43"/>
    </row>
    <row r="1154" ht="14.25">
      <c r="C1154" s="43"/>
    </row>
    <row r="1155" ht="14.25">
      <c r="C1155" s="43"/>
    </row>
    <row r="1156" ht="14.25">
      <c r="C1156" s="43"/>
    </row>
    <row r="1157" ht="14.25">
      <c r="C1157" s="43"/>
    </row>
    <row r="1158" ht="14.25">
      <c r="C1158" s="43"/>
    </row>
    <row r="1159" ht="14.25">
      <c r="C1159" s="43"/>
    </row>
    <row r="1160" ht="14.25">
      <c r="C1160" s="43"/>
    </row>
    <row r="1161" ht="14.25">
      <c r="C1161" s="43"/>
    </row>
    <row r="1162" ht="14.25">
      <c r="C1162" s="43"/>
    </row>
    <row r="1163" ht="14.25">
      <c r="C1163" s="43"/>
    </row>
    <row r="1164" ht="14.25">
      <c r="C1164" s="43"/>
    </row>
    <row r="1165" ht="14.25">
      <c r="C1165" s="43"/>
    </row>
    <row r="1166" ht="14.25">
      <c r="C1166" s="43"/>
    </row>
    <row r="1167" ht="14.25">
      <c r="C1167" s="43"/>
    </row>
    <row r="1168" ht="14.25">
      <c r="C1168" s="43"/>
    </row>
    <row r="1169" ht="14.25">
      <c r="C1169" s="43"/>
    </row>
    <row r="1170" ht="14.25">
      <c r="C1170" s="43"/>
    </row>
    <row r="1171" ht="14.25">
      <c r="C1171" s="43"/>
    </row>
    <row r="1172" ht="14.25">
      <c r="C1172" s="43"/>
    </row>
    <row r="1173" ht="14.25">
      <c r="C1173" s="43"/>
    </row>
    <row r="1174" ht="14.25">
      <c r="C1174" s="43"/>
    </row>
    <row r="1175" ht="14.25">
      <c r="C1175" s="43"/>
    </row>
    <row r="1176" ht="14.25">
      <c r="C1176" s="43"/>
    </row>
    <row r="1177" ht="14.25">
      <c r="C1177" s="43"/>
    </row>
    <row r="1178" ht="14.25">
      <c r="C1178" s="43"/>
    </row>
    <row r="1179" ht="14.25">
      <c r="C1179" s="43"/>
    </row>
    <row r="1180" ht="14.25">
      <c r="C1180" s="43"/>
    </row>
    <row r="1181" ht="14.25">
      <c r="C1181" s="43"/>
    </row>
    <row r="1182" ht="14.25">
      <c r="C1182" s="43"/>
    </row>
    <row r="1183" ht="14.25">
      <c r="C1183" s="43"/>
    </row>
    <row r="1184" ht="14.25">
      <c r="C1184" s="43"/>
    </row>
    <row r="1185" ht="14.25">
      <c r="C1185" s="43"/>
    </row>
    <row r="1186" ht="14.25">
      <c r="C1186" s="43"/>
    </row>
    <row r="1187" ht="14.25">
      <c r="C1187" s="43"/>
    </row>
    <row r="1188" ht="14.25">
      <c r="C1188" s="43"/>
    </row>
    <row r="1189" ht="14.25">
      <c r="C1189" s="43"/>
    </row>
    <row r="1190" ht="14.25">
      <c r="C1190" s="43"/>
    </row>
    <row r="1191" ht="14.25">
      <c r="C1191" s="43"/>
    </row>
    <row r="1192" ht="14.25">
      <c r="C1192" s="43"/>
    </row>
    <row r="1193" ht="14.25">
      <c r="C1193" s="43"/>
    </row>
    <row r="1194" ht="14.25">
      <c r="C1194" s="43"/>
    </row>
    <row r="1195" ht="14.25">
      <c r="C1195" s="43"/>
    </row>
    <row r="1196" ht="14.25">
      <c r="C1196" s="43"/>
    </row>
    <row r="1197" ht="14.25">
      <c r="C1197" s="43"/>
    </row>
    <row r="1198" ht="14.25">
      <c r="C1198" s="43"/>
    </row>
    <row r="1199" ht="14.25">
      <c r="C1199" s="43"/>
    </row>
    <row r="1200" ht="14.25">
      <c r="C1200" s="43"/>
    </row>
    <row r="1201" ht="14.25">
      <c r="C1201" s="43"/>
    </row>
    <row r="1202" ht="14.25">
      <c r="C1202" s="43"/>
    </row>
    <row r="1203" ht="14.25">
      <c r="C1203" s="43"/>
    </row>
    <row r="1204" ht="14.25">
      <c r="C1204" s="43"/>
    </row>
    <row r="1205" ht="14.25">
      <c r="C1205" s="43"/>
    </row>
    <row r="1206" ht="14.25">
      <c r="C1206" s="43"/>
    </row>
    <row r="1207" ht="14.25">
      <c r="C1207" s="43"/>
    </row>
    <row r="1208" ht="14.25">
      <c r="C1208" s="43"/>
    </row>
    <row r="1209" ht="14.25">
      <c r="C1209" s="43"/>
    </row>
    <row r="1210" ht="14.25">
      <c r="C1210" s="43"/>
    </row>
    <row r="1211" ht="14.25">
      <c r="C1211" s="43"/>
    </row>
    <row r="1212" ht="14.25">
      <c r="C1212" s="43"/>
    </row>
    <row r="1213" ht="14.25">
      <c r="C1213" s="43"/>
    </row>
    <row r="1214" ht="14.25">
      <c r="C1214" s="43"/>
    </row>
    <row r="1215" ht="14.25">
      <c r="C1215" s="43"/>
    </row>
    <row r="1216" ht="14.25">
      <c r="C1216" s="43"/>
    </row>
    <row r="1217" ht="14.25">
      <c r="C1217" s="43"/>
    </row>
    <row r="1218" ht="14.25">
      <c r="C1218" s="43"/>
    </row>
    <row r="1219" ht="14.25">
      <c r="C1219" s="43"/>
    </row>
    <row r="1220" ht="14.25">
      <c r="C1220" s="43"/>
    </row>
    <row r="1221" ht="14.25">
      <c r="C1221" s="43"/>
    </row>
    <row r="1222" ht="14.25">
      <c r="C1222" s="43"/>
    </row>
    <row r="1223" ht="14.25">
      <c r="C1223" s="43"/>
    </row>
    <row r="1224" ht="14.25">
      <c r="C1224" s="43"/>
    </row>
    <row r="1225" ht="14.25">
      <c r="C1225" s="43"/>
    </row>
    <row r="1226" ht="14.25">
      <c r="C1226" s="43"/>
    </row>
    <row r="1227" ht="14.25">
      <c r="C1227" s="43"/>
    </row>
    <row r="1228" ht="14.25">
      <c r="C1228" s="43"/>
    </row>
    <row r="1229" ht="14.25">
      <c r="C1229" s="43"/>
    </row>
    <row r="1230" ht="14.25">
      <c r="C1230" s="43"/>
    </row>
    <row r="1231" ht="14.25">
      <c r="C1231" s="43"/>
    </row>
    <row r="1232" ht="14.25">
      <c r="C1232" s="43"/>
    </row>
    <row r="1233" ht="14.25">
      <c r="C1233" s="43"/>
    </row>
    <row r="1234" ht="14.25">
      <c r="C1234" s="43"/>
    </row>
    <row r="1235" ht="14.25">
      <c r="C1235" s="43"/>
    </row>
    <row r="1236" ht="14.25">
      <c r="C1236" s="43"/>
    </row>
    <row r="1237" ht="14.25">
      <c r="C1237" s="43"/>
    </row>
    <row r="1238" ht="14.25">
      <c r="C1238" s="43"/>
    </row>
    <row r="1239" ht="14.25">
      <c r="C1239" s="43"/>
    </row>
    <row r="1240" ht="14.25">
      <c r="C1240" s="43"/>
    </row>
    <row r="1241" ht="14.25">
      <c r="C1241" s="43"/>
    </row>
    <row r="1242" ht="14.25">
      <c r="C1242" s="43"/>
    </row>
    <row r="1243" ht="14.25">
      <c r="C1243" s="43"/>
    </row>
    <row r="1244" ht="14.25">
      <c r="C1244" s="43"/>
    </row>
    <row r="1245" ht="14.25">
      <c r="C1245" s="43"/>
    </row>
    <row r="1246" ht="14.25">
      <c r="C1246" s="43"/>
    </row>
    <row r="1247" ht="14.25">
      <c r="C1247" s="43"/>
    </row>
    <row r="1248" ht="14.25">
      <c r="C1248" s="43"/>
    </row>
    <row r="1249" ht="14.25">
      <c r="C1249" s="43"/>
    </row>
    <row r="1250" ht="14.25">
      <c r="C1250" s="43"/>
    </row>
    <row r="1251" ht="14.25">
      <c r="C1251" s="43"/>
    </row>
    <row r="1252" ht="14.25">
      <c r="C1252" s="43"/>
    </row>
    <row r="1253" ht="14.25">
      <c r="C1253" s="43"/>
    </row>
    <row r="1254" ht="14.25">
      <c r="C1254" s="43"/>
    </row>
    <row r="1255" ht="14.25">
      <c r="C1255" s="43"/>
    </row>
    <row r="1256" ht="14.25">
      <c r="C1256" s="43"/>
    </row>
    <row r="1257" ht="14.25">
      <c r="C1257" s="43"/>
    </row>
    <row r="1258" ht="14.25">
      <c r="C1258" s="43"/>
    </row>
    <row r="1259" ht="14.25">
      <c r="C1259" s="43"/>
    </row>
    <row r="1260" ht="14.25">
      <c r="C1260" s="43"/>
    </row>
    <row r="1261" ht="14.25">
      <c r="C1261" s="43"/>
    </row>
    <row r="1262" ht="14.25">
      <c r="C1262" s="43"/>
    </row>
    <row r="1263" ht="14.25">
      <c r="C1263" s="43"/>
    </row>
    <row r="1264" ht="14.25">
      <c r="C1264" s="43"/>
    </row>
    <row r="1265" ht="14.25">
      <c r="C1265" s="43"/>
    </row>
    <row r="1266" ht="14.25">
      <c r="C1266" s="43"/>
    </row>
    <row r="1267" ht="14.25">
      <c r="C1267" s="43"/>
    </row>
    <row r="1268" ht="14.25">
      <c r="C1268" s="43"/>
    </row>
    <row r="1269" ht="14.25">
      <c r="C1269" s="43"/>
    </row>
    <row r="1270" ht="14.25">
      <c r="C1270" s="43"/>
    </row>
    <row r="1271" ht="14.25">
      <c r="C1271" s="43"/>
    </row>
    <row r="1272" ht="14.25">
      <c r="C1272" s="43"/>
    </row>
    <row r="1273" ht="14.25">
      <c r="C1273" s="43"/>
    </row>
    <row r="1274" ht="14.25">
      <c r="C1274" s="43"/>
    </row>
    <row r="1275" ht="14.25">
      <c r="C1275" s="43"/>
    </row>
    <row r="1276" ht="14.25">
      <c r="C1276" s="43"/>
    </row>
    <row r="1277" ht="14.25">
      <c r="C1277" s="43"/>
    </row>
    <row r="1278" ht="14.25">
      <c r="C1278" s="43"/>
    </row>
    <row r="1279" ht="14.25">
      <c r="C1279" s="43"/>
    </row>
    <row r="1280" ht="14.25">
      <c r="C1280" s="43"/>
    </row>
    <row r="1281" ht="14.25">
      <c r="C1281" s="43"/>
    </row>
    <row r="1282" ht="14.25">
      <c r="C1282" s="43"/>
    </row>
    <row r="1283" ht="14.25">
      <c r="C1283" s="43"/>
    </row>
    <row r="1284" ht="14.25">
      <c r="C1284" s="43"/>
    </row>
    <row r="1285" ht="14.25">
      <c r="C1285" s="43"/>
    </row>
    <row r="1286" ht="14.25">
      <c r="C1286" s="43"/>
    </row>
    <row r="1287" ht="14.25">
      <c r="C1287" s="43"/>
    </row>
    <row r="1288" ht="14.25">
      <c r="C1288" s="43"/>
    </row>
    <row r="1289" ht="14.25">
      <c r="C1289" s="43"/>
    </row>
    <row r="1290" ht="14.25">
      <c r="C1290" s="43"/>
    </row>
    <row r="1291" ht="14.25">
      <c r="C1291" s="43"/>
    </row>
    <row r="1292" ht="14.25">
      <c r="C1292" s="43"/>
    </row>
    <row r="1293" ht="14.25">
      <c r="C1293" s="43"/>
    </row>
    <row r="1294" ht="14.25">
      <c r="C1294" s="43"/>
    </row>
    <row r="1295" ht="14.25">
      <c r="C1295" s="43"/>
    </row>
    <row r="1296" ht="14.25">
      <c r="C1296" s="43"/>
    </row>
    <row r="1297" ht="14.25">
      <c r="C1297" s="43"/>
    </row>
    <row r="1298" ht="14.25">
      <c r="C1298" s="43"/>
    </row>
    <row r="1299" ht="14.25">
      <c r="C1299" s="43"/>
    </row>
    <row r="1300" ht="14.25">
      <c r="C1300" s="43"/>
    </row>
    <row r="1301" ht="14.25">
      <c r="C1301" s="43"/>
    </row>
    <row r="1302" ht="14.25">
      <c r="C1302" s="43"/>
    </row>
    <row r="1303" ht="14.25">
      <c r="C1303" s="43"/>
    </row>
    <row r="1304" ht="14.25">
      <c r="C1304" s="43"/>
    </row>
    <row r="1305" ht="14.25">
      <c r="C1305" s="43"/>
    </row>
    <row r="1306" ht="14.25">
      <c r="C1306" s="43"/>
    </row>
    <row r="1307" ht="14.25">
      <c r="C1307" s="43"/>
    </row>
    <row r="1308" ht="14.25">
      <c r="C1308" s="43"/>
    </row>
    <row r="1309" ht="14.25">
      <c r="C1309" s="43"/>
    </row>
    <row r="1310" ht="14.25">
      <c r="C1310" s="43"/>
    </row>
    <row r="1311" ht="14.25">
      <c r="C1311" s="43"/>
    </row>
    <row r="1312" ht="14.25">
      <c r="C1312" s="43"/>
    </row>
    <row r="1313" ht="14.25">
      <c r="C1313" s="43"/>
    </row>
    <row r="1314" ht="14.25">
      <c r="C1314" s="43"/>
    </row>
    <row r="1315" ht="14.25">
      <c r="C1315" s="43"/>
    </row>
    <row r="1316" ht="14.25">
      <c r="C1316" s="43"/>
    </row>
    <row r="1317" ht="14.25">
      <c r="C1317" s="43"/>
    </row>
    <row r="1318" ht="14.25">
      <c r="C1318" s="43"/>
    </row>
    <row r="1319" ht="14.25">
      <c r="C1319" s="43"/>
    </row>
    <row r="1320" ht="14.25">
      <c r="C1320" s="43"/>
    </row>
    <row r="1321" ht="14.25">
      <c r="C1321" s="43"/>
    </row>
    <row r="1322" ht="14.25">
      <c r="C1322" s="43"/>
    </row>
    <row r="1323" ht="14.25">
      <c r="C1323" s="43"/>
    </row>
    <row r="1324" ht="14.25">
      <c r="C1324" s="43"/>
    </row>
    <row r="1325" ht="14.25">
      <c r="C1325" s="43"/>
    </row>
    <row r="1326" ht="14.25">
      <c r="C1326" s="43"/>
    </row>
    <row r="1327" ht="14.25">
      <c r="C1327" s="43"/>
    </row>
    <row r="1328" ht="14.25">
      <c r="C1328" s="43"/>
    </row>
    <row r="1329" ht="14.25">
      <c r="C1329" s="43"/>
    </row>
    <row r="1330" ht="14.25">
      <c r="C1330" s="43"/>
    </row>
    <row r="1331" ht="14.25">
      <c r="C1331" s="43"/>
    </row>
    <row r="1332" ht="14.25">
      <c r="C1332" s="43"/>
    </row>
    <row r="1333" ht="14.25">
      <c r="C1333" s="43"/>
    </row>
    <row r="1334" ht="14.25">
      <c r="C1334" s="43"/>
    </row>
    <row r="1335" ht="14.25">
      <c r="C1335" s="43"/>
    </row>
    <row r="1336" ht="14.25">
      <c r="C1336" s="43"/>
    </row>
    <row r="1337" ht="14.25">
      <c r="C1337" s="43"/>
    </row>
    <row r="1338" ht="14.25">
      <c r="C1338" s="43"/>
    </row>
    <row r="1339" ht="14.25">
      <c r="C1339" s="43"/>
    </row>
    <row r="1340" ht="14.25">
      <c r="C1340" s="43"/>
    </row>
    <row r="1341" ht="14.25">
      <c r="C1341" s="43"/>
    </row>
    <row r="1342" ht="14.25">
      <c r="C1342" s="43"/>
    </row>
    <row r="1343" ht="14.25">
      <c r="C1343" s="43"/>
    </row>
    <row r="1344" ht="14.25">
      <c r="C1344" s="43"/>
    </row>
    <row r="1345" ht="14.25">
      <c r="C1345" s="43"/>
    </row>
    <row r="1346" ht="14.25">
      <c r="C1346" s="43"/>
    </row>
    <row r="1347" ht="14.25">
      <c r="C1347" s="43"/>
    </row>
    <row r="1348" ht="14.25">
      <c r="C1348" s="43"/>
    </row>
    <row r="1349" ht="14.25">
      <c r="C1349" s="43"/>
    </row>
    <row r="1350" ht="14.25">
      <c r="C1350" s="43"/>
    </row>
    <row r="1351" ht="14.25">
      <c r="C1351" s="43"/>
    </row>
    <row r="1352" ht="14.25">
      <c r="C1352" s="43"/>
    </row>
    <row r="1353" ht="14.25">
      <c r="C1353" s="43"/>
    </row>
    <row r="1354" ht="14.25">
      <c r="C1354" s="43"/>
    </row>
    <row r="1355" ht="14.25">
      <c r="C1355" s="43"/>
    </row>
    <row r="1356" ht="14.25">
      <c r="C1356" s="43"/>
    </row>
    <row r="1357" ht="14.25">
      <c r="C1357" s="43"/>
    </row>
    <row r="1358" ht="14.25">
      <c r="C1358" s="43"/>
    </row>
    <row r="1359" ht="14.25">
      <c r="C1359" s="43"/>
    </row>
    <row r="1360" ht="14.25">
      <c r="C1360" s="43"/>
    </row>
    <row r="1361" ht="14.25">
      <c r="C1361" s="43"/>
    </row>
    <row r="1362" ht="14.25">
      <c r="C1362" s="43"/>
    </row>
    <row r="1363" ht="14.25">
      <c r="C1363" s="43"/>
    </row>
    <row r="1364" ht="14.25">
      <c r="C1364" s="43"/>
    </row>
    <row r="1365" ht="14.25">
      <c r="C1365" s="43"/>
    </row>
    <row r="1366" ht="14.25">
      <c r="C1366" s="43"/>
    </row>
    <row r="1367" ht="14.25">
      <c r="C1367" s="43"/>
    </row>
    <row r="1368" ht="14.25">
      <c r="C1368" s="43"/>
    </row>
    <row r="1369" ht="14.25">
      <c r="C1369" s="43"/>
    </row>
    <row r="1370" ht="14.25">
      <c r="C1370" s="43"/>
    </row>
    <row r="1371" ht="14.25">
      <c r="C1371" s="43"/>
    </row>
    <row r="1372" ht="14.25">
      <c r="C1372" s="43"/>
    </row>
    <row r="1373" ht="14.25">
      <c r="C1373" s="43"/>
    </row>
    <row r="1374" ht="14.25">
      <c r="C1374" s="43"/>
    </row>
    <row r="1375" ht="14.25">
      <c r="C1375" s="43"/>
    </row>
    <row r="1376" ht="14.25">
      <c r="C1376" s="43"/>
    </row>
    <row r="1377" ht="14.25">
      <c r="C1377" s="43"/>
    </row>
    <row r="1378" ht="14.25">
      <c r="C1378" s="43"/>
    </row>
    <row r="1379" ht="14.25">
      <c r="C1379" s="43"/>
    </row>
    <row r="1380" ht="14.25">
      <c r="C1380" s="43"/>
    </row>
    <row r="1381" ht="14.25">
      <c r="C1381" s="43"/>
    </row>
    <row r="1382" ht="14.25">
      <c r="C1382" s="43"/>
    </row>
    <row r="1383" ht="14.25">
      <c r="C1383" s="43"/>
    </row>
    <row r="1384" ht="14.25">
      <c r="C1384" s="43"/>
    </row>
    <row r="1385" ht="14.25">
      <c r="C1385" s="43"/>
    </row>
    <row r="1386" ht="14.25">
      <c r="C1386" s="43"/>
    </row>
    <row r="1387" ht="14.25">
      <c r="C1387" s="43"/>
    </row>
    <row r="1388" ht="14.25">
      <c r="C1388" s="43"/>
    </row>
    <row r="1389" ht="14.25">
      <c r="C1389" s="43"/>
    </row>
    <row r="1390" ht="14.25">
      <c r="C1390" s="43"/>
    </row>
    <row r="1391" ht="14.25">
      <c r="C1391" s="43"/>
    </row>
    <row r="1392" ht="14.25">
      <c r="C1392" s="43"/>
    </row>
    <row r="1393" ht="14.25">
      <c r="C1393" s="43"/>
    </row>
    <row r="1394" ht="14.25">
      <c r="C1394" s="43"/>
    </row>
    <row r="1395" ht="14.25">
      <c r="C1395" s="43"/>
    </row>
    <row r="1396" ht="14.25">
      <c r="C1396" s="43"/>
    </row>
    <row r="1397" ht="14.25">
      <c r="C1397" s="43"/>
    </row>
    <row r="1398" ht="14.25">
      <c r="C1398" s="43"/>
    </row>
    <row r="1399" ht="14.25">
      <c r="C1399" s="43"/>
    </row>
    <row r="1400" ht="14.25">
      <c r="C1400" s="43"/>
    </row>
    <row r="1401" ht="14.25">
      <c r="C1401" s="43"/>
    </row>
    <row r="1402" ht="14.25">
      <c r="C1402" s="43"/>
    </row>
    <row r="1403" ht="14.25">
      <c r="C1403" s="43"/>
    </row>
    <row r="1404" ht="14.25">
      <c r="C1404" s="43"/>
    </row>
    <row r="1405" ht="14.25">
      <c r="C1405" s="43"/>
    </row>
    <row r="1406" ht="14.25">
      <c r="C1406" s="43"/>
    </row>
    <row r="1407" ht="14.25">
      <c r="C1407" s="43"/>
    </row>
    <row r="1408" ht="14.25">
      <c r="C1408" s="43"/>
    </row>
    <row r="1409" ht="14.25">
      <c r="C1409" s="43"/>
    </row>
    <row r="1410" ht="14.25">
      <c r="C1410" s="43"/>
    </row>
    <row r="1411" ht="14.25">
      <c r="C1411" s="43"/>
    </row>
    <row r="1412" ht="14.25">
      <c r="C1412" s="43"/>
    </row>
    <row r="1413" ht="14.25">
      <c r="C1413" s="43"/>
    </row>
    <row r="1414" ht="14.25">
      <c r="C1414" s="43"/>
    </row>
    <row r="1415" ht="14.25">
      <c r="C1415" s="43"/>
    </row>
    <row r="1416" ht="14.25">
      <c r="C1416" s="43"/>
    </row>
    <row r="1417" ht="14.25">
      <c r="C1417" s="43"/>
    </row>
    <row r="1418" ht="14.25">
      <c r="C1418" s="43"/>
    </row>
    <row r="1419" ht="14.25">
      <c r="C1419" s="43"/>
    </row>
    <row r="1420" ht="14.25">
      <c r="C1420" s="43"/>
    </row>
    <row r="1421" ht="14.25">
      <c r="C1421" s="43"/>
    </row>
    <row r="1422" ht="14.25">
      <c r="C1422" s="43"/>
    </row>
    <row r="1423" ht="14.25">
      <c r="C1423" s="43"/>
    </row>
    <row r="1424" ht="14.25">
      <c r="C1424" s="43"/>
    </row>
    <row r="1425" ht="14.25">
      <c r="C1425" s="43"/>
    </row>
    <row r="1426" ht="14.25">
      <c r="C1426" s="43"/>
    </row>
    <row r="1427" ht="14.25">
      <c r="C1427" s="43"/>
    </row>
    <row r="1428" ht="14.25">
      <c r="C1428" s="43"/>
    </row>
    <row r="1429" ht="14.25">
      <c r="C1429" s="43"/>
    </row>
    <row r="1430" ht="14.25">
      <c r="C1430" s="43"/>
    </row>
    <row r="1431" ht="14.25">
      <c r="C1431" s="43"/>
    </row>
    <row r="1432" ht="14.25">
      <c r="C1432" s="43"/>
    </row>
    <row r="1433" ht="14.25">
      <c r="C1433" s="43"/>
    </row>
    <row r="1434" ht="14.25">
      <c r="C1434" s="43"/>
    </row>
    <row r="1435" ht="14.25">
      <c r="C1435" s="43"/>
    </row>
    <row r="1436" ht="14.25">
      <c r="C1436" s="43"/>
    </row>
    <row r="1437" ht="14.25">
      <c r="C1437" s="43"/>
    </row>
    <row r="1438" ht="14.25">
      <c r="C1438" s="43"/>
    </row>
    <row r="1439" ht="14.25">
      <c r="C1439" s="43"/>
    </row>
    <row r="1440" ht="14.25">
      <c r="C1440" s="43"/>
    </row>
    <row r="1441" ht="14.25">
      <c r="C1441" s="43"/>
    </row>
    <row r="1442" ht="14.25">
      <c r="C1442" s="43"/>
    </row>
    <row r="1443" ht="14.25">
      <c r="C1443" s="43"/>
    </row>
    <row r="1444" ht="14.25">
      <c r="C1444" s="43"/>
    </row>
    <row r="1445" ht="14.25">
      <c r="C1445" s="43"/>
    </row>
    <row r="1446" ht="14.25">
      <c r="C1446" s="43"/>
    </row>
    <row r="1447" ht="14.25">
      <c r="C1447" s="43"/>
    </row>
    <row r="1448" ht="14.25">
      <c r="C1448" s="43"/>
    </row>
    <row r="1449" ht="14.25">
      <c r="C1449" s="43"/>
    </row>
    <row r="1450" ht="14.25">
      <c r="C1450" s="43"/>
    </row>
    <row r="1451" ht="14.25">
      <c r="C1451" s="43"/>
    </row>
    <row r="1452" ht="14.25">
      <c r="C1452" s="43"/>
    </row>
    <row r="1453" ht="14.25">
      <c r="C1453" s="43"/>
    </row>
    <row r="1454" ht="14.25">
      <c r="C1454" s="43"/>
    </row>
    <row r="1455" ht="14.25">
      <c r="C1455" s="43"/>
    </row>
    <row r="1456" ht="14.25">
      <c r="C1456" s="43"/>
    </row>
    <row r="1457" ht="14.25">
      <c r="C1457" s="43"/>
    </row>
    <row r="1458" ht="14.25">
      <c r="C1458" s="43"/>
    </row>
    <row r="1459" ht="14.25">
      <c r="C1459" s="43"/>
    </row>
    <row r="1460" ht="14.25">
      <c r="C1460" s="43"/>
    </row>
    <row r="1461" ht="14.25">
      <c r="C1461" s="43"/>
    </row>
    <row r="1462" ht="14.25">
      <c r="C1462" s="43"/>
    </row>
    <row r="1463" ht="14.25">
      <c r="C1463" s="43"/>
    </row>
    <row r="1464" ht="14.25">
      <c r="C1464" s="43"/>
    </row>
    <row r="1465" ht="14.25">
      <c r="C1465" s="43"/>
    </row>
    <row r="1466" ht="14.25">
      <c r="C1466" s="43"/>
    </row>
    <row r="1467" ht="14.25">
      <c r="C1467" s="43"/>
    </row>
    <row r="1468" ht="14.25">
      <c r="C1468" s="43"/>
    </row>
    <row r="1469" ht="14.25">
      <c r="C1469" s="43"/>
    </row>
    <row r="1470" ht="14.25">
      <c r="C1470" s="43"/>
    </row>
    <row r="1471" ht="14.25">
      <c r="C1471" s="43"/>
    </row>
    <row r="1472" ht="14.25">
      <c r="C1472" s="43"/>
    </row>
    <row r="1473" ht="14.25">
      <c r="C1473" s="43"/>
    </row>
    <row r="1474" ht="14.25">
      <c r="C1474" s="43"/>
    </row>
    <row r="1475" ht="14.25">
      <c r="C1475" s="43"/>
    </row>
    <row r="1476" ht="14.25">
      <c r="C1476" s="43"/>
    </row>
    <row r="1477" ht="14.25">
      <c r="C1477" s="43"/>
    </row>
    <row r="1478" ht="14.25">
      <c r="C1478" s="43"/>
    </row>
    <row r="1479" ht="14.25">
      <c r="C1479" s="43"/>
    </row>
    <row r="1480" ht="14.25">
      <c r="C1480" s="43"/>
    </row>
    <row r="1481" ht="14.25">
      <c r="C1481" s="43"/>
    </row>
    <row r="1482" ht="14.25">
      <c r="C1482" s="43"/>
    </row>
    <row r="1483" ht="14.25">
      <c r="C1483" s="43"/>
    </row>
    <row r="1484" ht="14.25">
      <c r="C1484" s="43"/>
    </row>
    <row r="1485" ht="14.25">
      <c r="C1485" s="43"/>
    </row>
    <row r="1486" ht="14.25">
      <c r="C1486" s="43"/>
    </row>
    <row r="1487" ht="14.25">
      <c r="C1487" s="43"/>
    </row>
    <row r="1488" ht="14.25">
      <c r="C1488" s="43"/>
    </row>
    <row r="1489" ht="14.25">
      <c r="C1489" s="43"/>
    </row>
    <row r="1490" ht="14.25">
      <c r="C1490" s="43"/>
    </row>
    <row r="1491" ht="14.25">
      <c r="C1491" s="43"/>
    </row>
    <row r="1492" ht="14.25">
      <c r="C1492" s="43"/>
    </row>
    <row r="1493" ht="14.25">
      <c r="C1493" s="43"/>
    </row>
    <row r="1494" ht="14.25">
      <c r="C1494" s="43"/>
    </row>
    <row r="1495" ht="14.25">
      <c r="C1495" s="43"/>
    </row>
    <row r="1496" ht="14.25">
      <c r="C1496" s="43"/>
    </row>
    <row r="1497" ht="14.25">
      <c r="C1497" s="43"/>
    </row>
    <row r="1498" ht="14.25">
      <c r="C1498" s="43"/>
    </row>
    <row r="1499" ht="14.25">
      <c r="C1499" s="43"/>
    </row>
    <row r="1500" ht="14.25">
      <c r="C1500" s="43"/>
    </row>
    <row r="1501" ht="14.25">
      <c r="C1501" s="43"/>
    </row>
    <row r="1502" ht="14.25">
      <c r="C1502" s="43"/>
    </row>
    <row r="1503" ht="14.25">
      <c r="C1503" s="43"/>
    </row>
    <row r="1504" ht="14.25">
      <c r="C1504" s="43"/>
    </row>
    <row r="1505" ht="14.25">
      <c r="C1505" s="43"/>
    </row>
    <row r="1506" ht="14.25">
      <c r="C1506" s="43"/>
    </row>
    <row r="1507" ht="14.25">
      <c r="C1507" s="43"/>
    </row>
    <row r="1508" ht="14.25">
      <c r="C1508" s="43"/>
    </row>
    <row r="1509" ht="14.25">
      <c r="C1509" s="43"/>
    </row>
    <row r="1510" ht="14.25">
      <c r="C1510" s="43"/>
    </row>
    <row r="1511" ht="14.25">
      <c r="C1511" s="43"/>
    </row>
    <row r="1512" ht="14.25">
      <c r="C1512" s="43"/>
    </row>
    <row r="1513" ht="14.25">
      <c r="C1513" s="43"/>
    </row>
    <row r="1514" ht="14.25">
      <c r="C1514" s="43"/>
    </row>
    <row r="1515" ht="14.25">
      <c r="C1515" s="43"/>
    </row>
    <row r="1516" ht="14.25">
      <c r="C1516" s="43"/>
    </row>
    <row r="1517" ht="14.25">
      <c r="C1517" s="43"/>
    </row>
    <row r="1518" ht="14.25">
      <c r="C1518" s="43"/>
    </row>
    <row r="1519" ht="14.25">
      <c r="C1519" s="43"/>
    </row>
    <row r="1520" ht="14.25">
      <c r="C1520" s="43"/>
    </row>
    <row r="1521" ht="14.25">
      <c r="C1521" s="43"/>
    </row>
    <row r="1522" ht="14.25">
      <c r="C1522" s="43"/>
    </row>
    <row r="1523" ht="14.25">
      <c r="C1523" s="43"/>
    </row>
    <row r="1524" ht="14.25">
      <c r="C1524" s="43"/>
    </row>
    <row r="1525" ht="14.25">
      <c r="C1525" s="43"/>
    </row>
    <row r="1526" ht="14.25">
      <c r="C1526" s="43"/>
    </row>
    <row r="1527" ht="14.25">
      <c r="C1527" s="43"/>
    </row>
    <row r="1528" ht="14.25">
      <c r="C1528" s="43"/>
    </row>
    <row r="1529" ht="14.25">
      <c r="C1529" s="43"/>
    </row>
    <row r="1530" ht="14.25">
      <c r="C1530" s="43"/>
    </row>
    <row r="1531" ht="14.25">
      <c r="C1531" s="43"/>
    </row>
    <row r="1532" ht="14.25">
      <c r="C1532" s="43"/>
    </row>
    <row r="1533" ht="14.25">
      <c r="C1533" s="43"/>
    </row>
    <row r="1534" ht="14.25">
      <c r="C1534" s="43"/>
    </row>
    <row r="1535" ht="14.25">
      <c r="C1535" s="43"/>
    </row>
    <row r="1536" ht="14.25">
      <c r="C1536" s="43"/>
    </row>
    <row r="1537" ht="14.25">
      <c r="C1537" s="43"/>
    </row>
    <row r="1538" ht="14.25">
      <c r="C1538" s="43"/>
    </row>
    <row r="1539" ht="14.25">
      <c r="C1539" s="43"/>
    </row>
    <row r="1540" ht="14.25">
      <c r="C1540" s="43"/>
    </row>
    <row r="1541" ht="14.25">
      <c r="C1541" s="43"/>
    </row>
    <row r="1542" ht="14.25">
      <c r="C1542" s="43"/>
    </row>
    <row r="1543" ht="14.25">
      <c r="C1543" s="43"/>
    </row>
    <row r="1544" ht="14.25">
      <c r="C1544" s="43"/>
    </row>
    <row r="1545" ht="14.25">
      <c r="C1545" s="43"/>
    </row>
    <row r="1546" ht="14.25">
      <c r="C1546" s="43"/>
    </row>
    <row r="1547" ht="14.25">
      <c r="C1547" s="43"/>
    </row>
    <row r="1548" ht="14.25">
      <c r="C1548" s="43"/>
    </row>
    <row r="1549" ht="14.25">
      <c r="C1549" s="43"/>
    </row>
    <row r="1550" ht="14.25">
      <c r="C1550" s="43"/>
    </row>
    <row r="1551" ht="14.25">
      <c r="C1551" s="43"/>
    </row>
    <row r="1552" ht="14.25">
      <c r="C1552" s="43"/>
    </row>
    <row r="1553" ht="14.25">
      <c r="C1553" s="43"/>
    </row>
    <row r="1554" ht="14.25">
      <c r="C1554" s="43"/>
    </row>
    <row r="1555" ht="14.25">
      <c r="C1555" s="43"/>
    </row>
    <row r="1556" ht="14.25">
      <c r="C1556" s="43"/>
    </row>
    <row r="1557" ht="14.25">
      <c r="C1557" s="43"/>
    </row>
    <row r="1558" ht="14.25">
      <c r="C1558" s="43"/>
    </row>
    <row r="1559" ht="14.25">
      <c r="C1559" s="43"/>
    </row>
    <row r="1560" ht="14.25">
      <c r="C1560" s="43"/>
    </row>
    <row r="1561" ht="14.25">
      <c r="C1561" s="43"/>
    </row>
    <row r="1562" ht="14.25">
      <c r="C1562" s="43"/>
    </row>
    <row r="1563" ht="14.25">
      <c r="C1563" s="43"/>
    </row>
    <row r="1564" ht="14.25">
      <c r="C1564" s="43"/>
    </row>
    <row r="1565" ht="14.25">
      <c r="C1565" s="43"/>
    </row>
    <row r="1566" ht="14.25">
      <c r="C1566" s="43"/>
    </row>
    <row r="1567" ht="14.25">
      <c r="C1567" s="43"/>
    </row>
    <row r="1568" ht="14.25">
      <c r="C1568" s="43"/>
    </row>
    <row r="1569" ht="14.25">
      <c r="C1569" s="43"/>
    </row>
    <row r="1570" ht="14.25">
      <c r="C1570" s="43"/>
    </row>
    <row r="1571" ht="14.25">
      <c r="C1571" s="43"/>
    </row>
    <row r="1572" ht="14.25">
      <c r="C1572" s="43"/>
    </row>
    <row r="1573" ht="14.25">
      <c r="C1573" s="43"/>
    </row>
    <row r="1574" ht="14.25">
      <c r="C1574" s="43"/>
    </row>
    <row r="1575" ht="14.25">
      <c r="C1575" s="43"/>
    </row>
    <row r="1576" ht="14.25">
      <c r="C1576" s="43"/>
    </row>
    <row r="1577" ht="14.25">
      <c r="C1577" s="43"/>
    </row>
    <row r="1578" ht="14.25">
      <c r="C1578" s="43"/>
    </row>
    <row r="1579" ht="14.25">
      <c r="C1579" s="43"/>
    </row>
    <row r="1580" ht="14.25">
      <c r="C1580" s="43"/>
    </row>
    <row r="1581" ht="14.25">
      <c r="C1581" s="43"/>
    </row>
    <row r="1582" ht="14.25">
      <c r="C1582" s="43"/>
    </row>
    <row r="1583" ht="14.25">
      <c r="C1583" s="43"/>
    </row>
    <row r="1584" ht="14.25">
      <c r="C1584" s="43"/>
    </row>
    <row r="1585" ht="14.25">
      <c r="C1585" s="43"/>
    </row>
    <row r="1586" ht="14.25">
      <c r="C1586" s="43"/>
    </row>
    <row r="1587" ht="14.25">
      <c r="C1587" s="43"/>
    </row>
    <row r="1588" ht="14.25">
      <c r="C1588" s="43"/>
    </row>
    <row r="1589" ht="14.25">
      <c r="C1589" s="43"/>
    </row>
    <row r="1590" ht="14.25">
      <c r="C1590" s="43"/>
    </row>
    <row r="1591" ht="14.25">
      <c r="C1591" s="43"/>
    </row>
    <row r="1592" ht="14.25">
      <c r="C1592" s="43"/>
    </row>
    <row r="1593" ht="14.25">
      <c r="C1593" s="43"/>
    </row>
    <row r="1594" ht="14.25">
      <c r="C1594" s="43"/>
    </row>
    <row r="1595" ht="14.25">
      <c r="C1595" s="43"/>
    </row>
    <row r="1596" ht="14.25">
      <c r="C1596" s="43"/>
    </row>
    <row r="1597" ht="14.25">
      <c r="C1597" s="43"/>
    </row>
    <row r="1598" ht="14.25">
      <c r="C1598" s="43"/>
    </row>
    <row r="1599" ht="14.25">
      <c r="C1599" s="43"/>
    </row>
    <row r="1600" ht="14.25">
      <c r="C1600" s="43"/>
    </row>
    <row r="1601" ht="14.25">
      <c r="C1601" s="43"/>
    </row>
    <row r="1602" ht="14.25">
      <c r="C1602" s="43"/>
    </row>
    <row r="1603" ht="14.25">
      <c r="C1603" s="43"/>
    </row>
    <row r="1604" ht="14.25">
      <c r="C1604" s="43"/>
    </row>
    <row r="1605" ht="14.25">
      <c r="C1605" s="43"/>
    </row>
    <row r="1606" ht="14.25">
      <c r="C1606" s="43"/>
    </row>
    <row r="1607" ht="14.25">
      <c r="C1607" s="43"/>
    </row>
    <row r="1608" ht="14.25">
      <c r="C1608" s="43"/>
    </row>
    <row r="1609" ht="14.25">
      <c r="C1609" s="43"/>
    </row>
    <row r="1610" ht="14.25">
      <c r="C1610" s="43"/>
    </row>
    <row r="1611" ht="14.25">
      <c r="C1611" s="43"/>
    </row>
    <row r="1612" ht="14.25">
      <c r="C1612" s="43"/>
    </row>
    <row r="1613" ht="14.25">
      <c r="C1613" s="43"/>
    </row>
    <row r="1614" ht="14.25">
      <c r="C1614" s="43"/>
    </row>
    <row r="1615" ht="14.25">
      <c r="C1615" s="43"/>
    </row>
    <row r="1616" ht="14.25">
      <c r="C1616" s="43"/>
    </row>
    <row r="1617" ht="14.25">
      <c r="C1617" s="43"/>
    </row>
    <row r="1618" ht="14.25">
      <c r="C1618" s="43"/>
    </row>
    <row r="1619" ht="14.25">
      <c r="C1619" s="43"/>
    </row>
    <row r="1620" ht="14.25">
      <c r="C1620" s="43"/>
    </row>
    <row r="1621" ht="14.25">
      <c r="C1621" s="43"/>
    </row>
    <row r="1622" ht="14.25">
      <c r="C1622" s="43"/>
    </row>
    <row r="1623" ht="14.25">
      <c r="C1623" s="43"/>
    </row>
    <row r="1624" ht="14.25">
      <c r="C1624" s="43"/>
    </row>
    <row r="1625" ht="14.25">
      <c r="C1625" s="43"/>
    </row>
    <row r="1626" ht="14.25">
      <c r="C1626" s="43"/>
    </row>
    <row r="1627" ht="14.25">
      <c r="C1627" s="43"/>
    </row>
    <row r="1628" ht="14.25">
      <c r="C1628" s="43"/>
    </row>
    <row r="1629" ht="14.25">
      <c r="C1629" s="43"/>
    </row>
    <row r="1630" ht="14.25">
      <c r="C1630" s="43"/>
    </row>
    <row r="1631" ht="14.25">
      <c r="C1631" s="43"/>
    </row>
    <row r="1632" ht="14.25">
      <c r="C1632" s="43"/>
    </row>
    <row r="1633" ht="14.25">
      <c r="C1633" s="43"/>
    </row>
    <row r="1634" ht="14.25">
      <c r="C1634" s="43"/>
    </row>
    <row r="1635" ht="14.25">
      <c r="C1635" s="43"/>
    </row>
    <row r="1636" ht="14.25">
      <c r="C1636" s="43"/>
    </row>
    <row r="1637" ht="14.25">
      <c r="C1637" s="43"/>
    </row>
    <row r="1638" ht="14.25">
      <c r="C1638" s="43"/>
    </row>
    <row r="1639" ht="14.25">
      <c r="C1639" s="43"/>
    </row>
    <row r="1640" ht="14.25">
      <c r="C1640" s="43"/>
    </row>
    <row r="1641" ht="14.25">
      <c r="C1641" s="43"/>
    </row>
    <row r="1642" ht="14.25">
      <c r="C1642" s="43"/>
    </row>
    <row r="1643" ht="14.25">
      <c r="C1643" s="43"/>
    </row>
    <row r="1644" ht="14.25">
      <c r="C1644" s="43"/>
    </row>
    <row r="1645" ht="14.25">
      <c r="C1645" s="43"/>
    </row>
    <row r="1646" ht="14.25">
      <c r="C1646" s="43"/>
    </row>
    <row r="1647" ht="14.25">
      <c r="C1647" s="43"/>
    </row>
    <row r="1648" ht="14.25">
      <c r="C1648" s="43"/>
    </row>
    <row r="1649" ht="14.25">
      <c r="C1649" s="43"/>
    </row>
    <row r="1650" ht="14.25">
      <c r="C1650" s="43"/>
    </row>
    <row r="1651" ht="14.25">
      <c r="C1651" s="43"/>
    </row>
    <row r="1652" ht="14.25">
      <c r="C1652" s="43"/>
    </row>
    <row r="1653" ht="14.25">
      <c r="C1653" s="43"/>
    </row>
    <row r="1654" ht="14.25">
      <c r="C1654" s="43"/>
    </row>
    <row r="1655" ht="14.25">
      <c r="C1655" s="43"/>
    </row>
    <row r="1656" ht="14.25">
      <c r="C1656" s="43"/>
    </row>
    <row r="1657" ht="14.25">
      <c r="C1657" s="43"/>
    </row>
    <row r="1658" ht="14.25">
      <c r="C1658" s="43"/>
    </row>
    <row r="1659" ht="14.25">
      <c r="C1659" s="43"/>
    </row>
    <row r="1660" ht="14.25">
      <c r="C1660" s="43"/>
    </row>
    <row r="1661" ht="14.25">
      <c r="C1661" s="43"/>
    </row>
    <row r="1662" ht="14.25">
      <c r="C1662" s="43"/>
    </row>
    <row r="1663" ht="14.25">
      <c r="C1663" s="43"/>
    </row>
    <row r="1664" ht="14.25">
      <c r="C1664" s="43"/>
    </row>
    <row r="1665" ht="14.25">
      <c r="C1665" s="43"/>
    </row>
    <row r="1666" ht="14.25">
      <c r="C1666" s="43"/>
    </row>
    <row r="1667" ht="14.25">
      <c r="C1667" s="43"/>
    </row>
    <row r="1668" ht="14.25">
      <c r="C1668" s="43"/>
    </row>
    <row r="1669" ht="14.25">
      <c r="C1669" s="43"/>
    </row>
    <row r="1670" ht="14.25">
      <c r="C1670" s="43"/>
    </row>
    <row r="1671" ht="14.25">
      <c r="C1671" s="43"/>
    </row>
    <row r="1672" ht="14.25">
      <c r="C1672" s="43"/>
    </row>
    <row r="1673" ht="14.25">
      <c r="C1673" s="43"/>
    </row>
    <row r="1674" ht="14.25">
      <c r="C1674" s="43"/>
    </row>
    <row r="1675" ht="14.25">
      <c r="C1675" s="43"/>
    </row>
    <row r="1676" ht="14.25">
      <c r="C1676" s="43"/>
    </row>
    <row r="1677" ht="14.25">
      <c r="C1677" s="43"/>
    </row>
    <row r="1678" ht="14.25">
      <c r="C1678" s="43"/>
    </row>
    <row r="1679" ht="14.25">
      <c r="C1679" s="43"/>
    </row>
    <row r="1680" ht="14.25">
      <c r="C1680" s="43"/>
    </row>
    <row r="1681" ht="14.25">
      <c r="C1681" s="43"/>
    </row>
    <row r="1682" ht="14.25">
      <c r="C1682" s="43"/>
    </row>
    <row r="1683" ht="14.25">
      <c r="C1683" s="43"/>
    </row>
    <row r="1684" ht="14.25">
      <c r="C1684" s="43"/>
    </row>
    <row r="1685" ht="14.25">
      <c r="C1685" s="43"/>
    </row>
    <row r="1686" ht="14.25">
      <c r="C1686" s="43"/>
    </row>
    <row r="1687" ht="14.25">
      <c r="C1687" s="43"/>
    </row>
    <row r="1688" ht="14.25">
      <c r="C1688" s="43"/>
    </row>
    <row r="1689" ht="14.25">
      <c r="C1689" s="43"/>
    </row>
    <row r="1690" ht="14.25">
      <c r="C1690" s="43"/>
    </row>
    <row r="1691" ht="14.25">
      <c r="C1691" s="43"/>
    </row>
    <row r="1692" ht="14.25">
      <c r="C1692" s="43"/>
    </row>
    <row r="1693" ht="14.25">
      <c r="C1693" s="43"/>
    </row>
    <row r="1694" ht="14.25">
      <c r="C1694" s="43"/>
    </row>
    <row r="1695" ht="14.25">
      <c r="C1695" s="43"/>
    </row>
    <row r="1696" ht="14.25">
      <c r="C1696" s="43"/>
    </row>
    <row r="1697" ht="14.25">
      <c r="C1697" s="43"/>
    </row>
    <row r="1698" ht="14.25">
      <c r="C1698" s="43"/>
    </row>
    <row r="1699" ht="14.25">
      <c r="C1699" s="43"/>
    </row>
    <row r="1700" ht="14.25">
      <c r="C1700" s="43"/>
    </row>
    <row r="1701" ht="14.25">
      <c r="C1701" s="43"/>
    </row>
    <row r="1702" ht="14.25">
      <c r="C1702" s="43"/>
    </row>
    <row r="1703" ht="14.25">
      <c r="C1703" s="43"/>
    </row>
    <row r="1704" ht="14.25">
      <c r="C1704" s="43"/>
    </row>
    <row r="1705" ht="14.25">
      <c r="C1705" s="43"/>
    </row>
    <row r="1706" ht="14.25">
      <c r="C1706" s="43"/>
    </row>
    <row r="1707" ht="14.25">
      <c r="C1707" s="43"/>
    </row>
    <row r="1708" ht="14.25">
      <c r="C1708" s="43"/>
    </row>
    <row r="1709" ht="14.25">
      <c r="C1709" s="43"/>
    </row>
    <row r="1710" ht="14.25">
      <c r="C1710" s="43"/>
    </row>
    <row r="1711" ht="14.25">
      <c r="C1711" s="43"/>
    </row>
    <row r="1712" ht="14.25">
      <c r="C1712" s="43"/>
    </row>
    <row r="1713" ht="14.25">
      <c r="C1713" s="43"/>
    </row>
    <row r="1714" ht="14.25">
      <c r="C1714" s="43"/>
    </row>
    <row r="1715" ht="14.25">
      <c r="C1715" s="43"/>
    </row>
    <row r="1716" ht="14.25">
      <c r="C1716" s="43"/>
    </row>
    <row r="1717" ht="14.25">
      <c r="C1717" s="43"/>
    </row>
    <row r="1718" ht="14.25">
      <c r="C1718" s="43"/>
    </row>
    <row r="1719" ht="14.25">
      <c r="C1719" s="43"/>
    </row>
    <row r="1720" ht="14.25">
      <c r="C1720" s="43"/>
    </row>
    <row r="1721" ht="14.25">
      <c r="C1721" s="43"/>
    </row>
    <row r="1722" ht="14.25">
      <c r="C1722" s="43"/>
    </row>
    <row r="1723" ht="14.25">
      <c r="C1723" s="43"/>
    </row>
    <row r="1724" ht="14.25">
      <c r="C1724" s="43"/>
    </row>
    <row r="1725" ht="14.25">
      <c r="C1725" s="43"/>
    </row>
    <row r="1726" ht="14.25">
      <c r="C1726" s="43"/>
    </row>
    <row r="1727" ht="14.25">
      <c r="C1727" s="43"/>
    </row>
    <row r="1728" ht="14.25">
      <c r="C1728" s="43"/>
    </row>
    <row r="1729" ht="14.25">
      <c r="C1729" s="43"/>
    </row>
    <row r="1730" ht="14.25">
      <c r="C1730" s="43"/>
    </row>
    <row r="1731" ht="14.25">
      <c r="C1731" s="43"/>
    </row>
    <row r="1732" ht="14.25">
      <c r="C1732" s="43"/>
    </row>
    <row r="1733" ht="14.25">
      <c r="C1733" s="43"/>
    </row>
    <row r="1734" ht="14.25">
      <c r="C1734" s="43"/>
    </row>
    <row r="1735" ht="14.25">
      <c r="C1735" s="43"/>
    </row>
    <row r="1736" ht="14.25">
      <c r="C1736" s="43"/>
    </row>
    <row r="1737" ht="14.25">
      <c r="C1737" s="43"/>
    </row>
    <row r="1738" ht="14.25">
      <c r="C1738" s="43"/>
    </row>
    <row r="1739" ht="14.25">
      <c r="C1739" s="43"/>
    </row>
    <row r="1740" ht="14.25">
      <c r="C1740" s="43"/>
    </row>
    <row r="1741" ht="14.25">
      <c r="C1741" s="43"/>
    </row>
    <row r="1742" ht="14.25">
      <c r="C1742" s="43"/>
    </row>
    <row r="1743" ht="14.25">
      <c r="C1743" s="43"/>
    </row>
    <row r="1744" ht="14.25">
      <c r="C1744" s="43"/>
    </row>
    <row r="1745" ht="14.25">
      <c r="C1745" s="43"/>
    </row>
    <row r="1746" ht="14.25">
      <c r="C1746" s="43"/>
    </row>
    <row r="1747" ht="14.25">
      <c r="C1747" s="43"/>
    </row>
    <row r="1748" ht="14.25">
      <c r="C1748" s="43"/>
    </row>
    <row r="1749" ht="14.25">
      <c r="C1749" s="43"/>
    </row>
    <row r="1750" ht="14.25">
      <c r="C1750" s="43"/>
    </row>
    <row r="1751" ht="14.25">
      <c r="C1751" s="43"/>
    </row>
    <row r="1752" ht="14.25">
      <c r="C1752" s="43"/>
    </row>
    <row r="1753" ht="14.25">
      <c r="C1753" s="43"/>
    </row>
    <row r="1754" ht="14.25">
      <c r="C1754" s="43"/>
    </row>
    <row r="1755" ht="14.25">
      <c r="C1755" s="43"/>
    </row>
    <row r="1756" ht="14.25">
      <c r="C1756" s="43"/>
    </row>
    <row r="1757" ht="14.25">
      <c r="C1757" s="43"/>
    </row>
    <row r="1758" ht="14.25">
      <c r="C1758" s="43"/>
    </row>
    <row r="1759" ht="14.25">
      <c r="C1759" s="43"/>
    </row>
    <row r="1760" ht="14.25">
      <c r="C1760" s="43"/>
    </row>
    <row r="1761" ht="14.25">
      <c r="C1761" s="43"/>
    </row>
    <row r="1762" ht="14.25">
      <c r="C1762" s="43"/>
    </row>
    <row r="1763" ht="14.25">
      <c r="C1763" s="43"/>
    </row>
    <row r="1764" ht="14.25">
      <c r="C1764" s="43"/>
    </row>
    <row r="1765" ht="14.25">
      <c r="C1765" s="43"/>
    </row>
    <row r="1766" ht="14.25">
      <c r="C1766" s="43"/>
    </row>
    <row r="1767" ht="14.25">
      <c r="C1767" s="43"/>
    </row>
    <row r="1768" ht="14.25">
      <c r="C1768" s="43"/>
    </row>
    <row r="1769" ht="14.25">
      <c r="C1769" s="43"/>
    </row>
    <row r="1770" ht="14.25">
      <c r="C1770" s="43"/>
    </row>
    <row r="1771" ht="14.25">
      <c r="C1771" s="43"/>
    </row>
    <row r="1772" ht="14.25">
      <c r="C1772" s="43"/>
    </row>
    <row r="1773" ht="14.25">
      <c r="C1773" s="43"/>
    </row>
    <row r="1774" ht="14.25">
      <c r="C1774" s="43"/>
    </row>
    <row r="1775" ht="14.25">
      <c r="C1775" s="43"/>
    </row>
    <row r="1776" ht="14.25">
      <c r="C1776" s="43"/>
    </row>
    <row r="1777" ht="14.25">
      <c r="C1777" s="43"/>
    </row>
    <row r="1778" ht="14.25">
      <c r="C1778" s="43"/>
    </row>
    <row r="1779" ht="14.25">
      <c r="C1779" s="43"/>
    </row>
    <row r="1780" ht="14.25">
      <c r="C1780" s="43"/>
    </row>
    <row r="1781" ht="14.25">
      <c r="C1781" s="43"/>
    </row>
    <row r="1782" ht="14.25">
      <c r="C1782" s="43"/>
    </row>
    <row r="1783" ht="14.25">
      <c r="C1783" s="43"/>
    </row>
    <row r="1784" ht="14.25">
      <c r="C1784" s="43"/>
    </row>
    <row r="1785" ht="14.25">
      <c r="C1785" s="43"/>
    </row>
    <row r="1786" ht="14.25">
      <c r="C1786" s="43"/>
    </row>
    <row r="1787" ht="14.25">
      <c r="C1787" s="43"/>
    </row>
    <row r="1788" ht="14.25">
      <c r="C1788" s="43"/>
    </row>
    <row r="1789" ht="14.25">
      <c r="C1789" s="43"/>
    </row>
    <row r="1790" ht="14.25">
      <c r="C1790" s="43"/>
    </row>
    <row r="1791" ht="14.25">
      <c r="C1791" s="43"/>
    </row>
    <row r="1792" ht="14.25">
      <c r="C1792" s="43"/>
    </row>
    <row r="1793" ht="14.25">
      <c r="C1793" s="43"/>
    </row>
    <row r="1794" ht="14.25">
      <c r="C1794" s="43"/>
    </row>
    <row r="1795" ht="14.25">
      <c r="C1795" s="43"/>
    </row>
    <row r="1796" ht="14.25">
      <c r="C1796" s="43"/>
    </row>
    <row r="1797" ht="14.25">
      <c r="C1797" s="43"/>
    </row>
    <row r="1798" ht="14.25">
      <c r="C1798" s="43"/>
    </row>
    <row r="1799" ht="14.25">
      <c r="C1799" s="43"/>
    </row>
    <row r="1800" ht="14.25">
      <c r="C1800" s="43"/>
    </row>
    <row r="1801" ht="14.25">
      <c r="C1801" s="43"/>
    </row>
    <row r="1802" ht="14.25">
      <c r="C1802" s="43"/>
    </row>
    <row r="1803" ht="14.25">
      <c r="C1803" s="43"/>
    </row>
    <row r="1804" ht="14.25">
      <c r="C1804" s="43"/>
    </row>
    <row r="1805" ht="14.25">
      <c r="C1805" s="43"/>
    </row>
    <row r="1806" ht="14.25">
      <c r="C1806" s="43"/>
    </row>
    <row r="1807" ht="14.25">
      <c r="C1807" s="43"/>
    </row>
    <row r="1808" ht="14.25">
      <c r="C1808" s="43"/>
    </row>
    <row r="1809" ht="14.25">
      <c r="C1809" s="43"/>
    </row>
    <row r="1810" ht="14.25">
      <c r="C1810" s="43"/>
    </row>
    <row r="1811" ht="14.25">
      <c r="C1811" s="43"/>
    </row>
    <row r="1812" ht="14.25">
      <c r="C1812" s="43"/>
    </row>
    <row r="1813" ht="14.25">
      <c r="C1813" s="43"/>
    </row>
    <row r="1814" ht="14.25">
      <c r="C1814" s="43"/>
    </row>
    <row r="1815" ht="14.25">
      <c r="C1815" s="43"/>
    </row>
    <row r="1816" ht="14.25">
      <c r="C1816" s="43"/>
    </row>
    <row r="1817" ht="14.25">
      <c r="C1817" s="43"/>
    </row>
    <row r="1818" ht="14.25">
      <c r="C1818" s="43"/>
    </row>
    <row r="1819" ht="14.25">
      <c r="C1819" s="43"/>
    </row>
    <row r="1820" ht="14.25">
      <c r="C1820" s="43"/>
    </row>
    <row r="1821" ht="14.25">
      <c r="C1821" s="43"/>
    </row>
    <row r="1822" ht="14.25">
      <c r="C1822" s="43"/>
    </row>
    <row r="1823" ht="14.25">
      <c r="C1823" s="43"/>
    </row>
    <row r="1824" ht="14.25">
      <c r="C1824" s="43"/>
    </row>
    <row r="1825" ht="14.25">
      <c r="C1825" s="43"/>
    </row>
    <row r="1826" ht="14.25">
      <c r="C1826" s="43"/>
    </row>
    <row r="1827" ht="14.25">
      <c r="C1827" s="43"/>
    </row>
    <row r="1828" ht="14.25">
      <c r="C1828" s="43"/>
    </row>
    <row r="1829" ht="14.25">
      <c r="C1829" s="43"/>
    </row>
    <row r="1830" ht="14.25">
      <c r="C1830" s="43"/>
    </row>
    <row r="1831" ht="14.25">
      <c r="C1831" s="43"/>
    </row>
    <row r="1832" ht="14.25">
      <c r="C1832" s="43"/>
    </row>
    <row r="1833" ht="14.25">
      <c r="C1833" s="43"/>
    </row>
    <row r="1834" ht="14.25">
      <c r="C1834" s="43"/>
    </row>
    <row r="1835" ht="14.25">
      <c r="C1835" s="43"/>
    </row>
    <row r="1836" ht="14.25">
      <c r="C1836" s="43"/>
    </row>
    <row r="1837" ht="14.25">
      <c r="C1837" s="43"/>
    </row>
    <row r="1838" ht="14.25">
      <c r="C1838" s="43"/>
    </row>
    <row r="1839" ht="14.25">
      <c r="C1839" s="43"/>
    </row>
    <row r="1840" ht="14.25">
      <c r="C1840" s="43"/>
    </row>
    <row r="1841" ht="14.25">
      <c r="C1841" s="43"/>
    </row>
    <row r="1842" ht="14.25">
      <c r="C1842" s="43"/>
    </row>
    <row r="1843" ht="14.25">
      <c r="C1843" s="43"/>
    </row>
    <row r="1844" ht="14.25">
      <c r="C1844" s="43"/>
    </row>
    <row r="1845" ht="14.25">
      <c r="C1845" s="43"/>
    </row>
    <row r="1846" ht="14.25">
      <c r="C1846" s="43"/>
    </row>
    <row r="1847" ht="14.25">
      <c r="C1847" s="43"/>
    </row>
    <row r="1848" ht="14.25">
      <c r="C1848" s="43"/>
    </row>
    <row r="1849" ht="14.25">
      <c r="C1849" s="43"/>
    </row>
    <row r="1850" ht="14.25">
      <c r="C1850" s="43"/>
    </row>
    <row r="1851" ht="14.25">
      <c r="C1851" s="43"/>
    </row>
    <row r="1852" ht="14.25">
      <c r="C1852" s="43"/>
    </row>
    <row r="1853" ht="14.25">
      <c r="C1853" s="43"/>
    </row>
    <row r="1854" ht="14.25">
      <c r="C1854" s="43"/>
    </row>
    <row r="1855" ht="14.25">
      <c r="C1855" s="43"/>
    </row>
    <row r="1856" ht="14.25">
      <c r="C1856" s="43"/>
    </row>
    <row r="1857" ht="14.25">
      <c r="C1857" s="43"/>
    </row>
    <row r="1858" ht="14.25">
      <c r="C1858" s="43"/>
    </row>
    <row r="1859" ht="14.25">
      <c r="C1859" s="43"/>
    </row>
    <row r="1860" ht="14.25">
      <c r="C1860" s="43"/>
    </row>
    <row r="1861" ht="14.25">
      <c r="C1861" s="43"/>
    </row>
    <row r="1862" ht="14.25">
      <c r="C1862" s="43"/>
    </row>
    <row r="1863" ht="14.25">
      <c r="C1863" s="43"/>
    </row>
    <row r="1864" ht="14.25">
      <c r="C1864" s="43"/>
    </row>
    <row r="1865" ht="14.25">
      <c r="C1865" s="43"/>
    </row>
    <row r="1866" ht="14.25">
      <c r="C1866" s="43"/>
    </row>
    <row r="1867" ht="14.25">
      <c r="C1867" s="43"/>
    </row>
    <row r="1868" ht="14.25">
      <c r="C1868" s="43"/>
    </row>
    <row r="1869" ht="14.25">
      <c r="C1869" s="43"/>
    </row>
    <row r="1870" ht="14.25">
      <c r="C1870" s="43"/>
    </row>
    <row r="1871" ht="14.25">
      <c r="C1871" s="43"/>
    </row>
    <row r="1872" ht="14.25">
      <c r="C1872" s="43"/>
    </row>
    <row r="1873" ht="14.25">
      <c r="C1873" s="43"/>
    </row>
    <row r="1874" ht="14.25">
      <c r="C1874" s="43"/>
    </row>
    <row r="1875" ht="14.25">
      <c r="C1875" s="43"/>
    </row>
    <row r="1876" ht="14.25">
      <c r="C1876" s="43"/>
    </row>
    <row r="1877" ht="14.25">
      <c r="C1877" s="43"/>
    </row>
    <row r="1878" ht="14.25">
      <c r="C1878" s="43"/>
    </row>
    <row r="1879" ht="14.25">
      <c r="C1879" s="43"/>
    </row>
    <row r="1880" ht="14.25">
      <c r="C1880" s="43"/>
    </row>
    <row r="1881" ht="14.25">
      <c r="C1881" s="43"/>
    </row>
    <row r="1882" ht="14.25">
      <c r="C1882" s="43"/>
    </row>
    <row r="1883" ht="14.25">
      <c r="C1883" s="43"/>
    </row>
    <row r="1884" ht="14.25">
      <c r="C1884" s="43"/>
    </row>
    <row r="1885" ht="14.25">
      <c r="C1885" s="43"/>
    </row>
    <row r="1886" ht="14.25">
      <c r="C1886" s="43"/>
    </row>
    <row r="1887" ht="14.25">
      <c r="C1887" s="43"/>
    </row>
    <row r="1888" ht="14.25">
      <c r="C1888" s="43"/>
    </row>
    <row r="1889" ht="14.25">
      <c r="C1889" s="43"/>
    </row>
    <row r="1890" ht="14.25">
      <c r="C1890" s="43"/>
    </row>
    <row r="1891" ht="14.25">
      <c r="C1891" s="43"/>
    </row>
    <row r="1892" ht="14.25">
      <c r="C1892" s="43"/>
    </row>
    <row r="1893" ht="14.25">
      <c r="C1893" s="43"/>
    </row>
    <row r="1894" ht="14.25">
      <c r="C1894" s="43"/>
    </row>
    <row r="1895" ht="14.25">
      <c r="C1895" s="43"/>
    </row>
    <row r="1896" ht="14.25">
      <c r="C1896" s="43"/>
    </row>
    <row r="1897" ht="14.25">
      <c r="C1897" s="43"/>
    </row>
    <row r="1898" ht="14.25">
      <c r="C1898" s="43"/>
    </row>
    <row r="1899" ht="14.25">
      <c r="C1899" s="43"/>
    </row>
    <row r="1900" ht="14.25">
      <c r="C1900" s="43"/>
    </row>
    <row r="1901" ht="14.25">
      <c r="C1901" s="43"/>
    </row>
    <row r="1902" ht="14.25">
      <c r="C1902" s="43"/>
    </row>
    <row r="1903" ht="14.25">
      <c r="C1903" s="43"/>
    </row>
    <row r="1904" ht="14.25">
      <c r="C1904" s="43"/>
    </row>
    <row r="1905" ht="14.25">
      <c r="C1905" s="43"/>
    </row>
    <row r="1906" ht="14.25">
      <c r="C1906" s="43"/>
    </row>
    <row r="1907" ht="14.25">
      <c r="C1907" s="43"/>
    </row>
    <row r="1908" ht="14.25">
      <c r="C1908" s="43"/>
    </row>
    <row r="1909" ht="14.25">
      <c r="C1909" s="43"/>
    </row>
    <row r="1910" ht="14.25">
      <c r="C1910" s="43"/>
    </row>
    <row r="1911" ht="14.25">
      <c r="C1911" s="43"/>
    </row>
    <row r="1912" ht="14.25">
      <c r="C1912" s="43"/>
    </row>
    <row r="1913" ht="14.25">
      <c r="C1913" s="43"/>
    </row>
    <row r="1914" ht="14.25">
      <c r="C1914" s="43"/>
    </row>
    <row r="1915" ht="14.25">
      <c r="C1915" s="43"/>
    </row>
    <row r="1916" ht="14.25">
      <c r="C1916" s="43"/>
    </row>
    <row r="1917" ht="14.25">
      <c r="C1917" s="43"/>
    </row>
    <row r="1918" ht="14.25">
      <c r="C1918" s="43"/>
    </row>
    <row r="1919" ht="14.25">
      <c r="C1919" s="43"/>
    </row>
    <row r="1920" ht="14.25">
      <c r="C1920" s="43"/>
    </row>
    <row r="1921" ht="14.25">
      <c r="C1921" s="43"/>
    </row>
    <row r="1922" ht="14.25">
      <c r="C1922" s="43"/>
    </row>
    <row r="1923" ht="14.25">
      <c r="C1923" s="43"/>
    </row>
    <row r="1924" ht="14.25">
      <c r="C1924" s="43"/>
    </row>
    <row r="1925" ht="14.25">
      <c r="C1925" s="43"/>
    </row>
    <row r="1926" ht="14.25">
      <c r="C1926" s="43"/>
    </row>
    <row r="1927" ht="14.25">
      <c r="C1927" s="43"/>
    </row>
    <row r="1928" ht="14.25">
      <c r="C1928" s="43"/>
    </row>
    <row r="1929" ht="14.25">
      <c r="C1929" s="43"/>
    </row>
    <row r="1930" ht="14.25">
      <c r="C1930" s="43"/>
    </row>
    <row r="1931" ht="14.25">
      <c r="C1931" s="43"/>
    </row>
    <row r="1932" ht="14.25">
      <c r="C1932" s="43"/>
    </row>
    <row r="1933" ht="14.25">
      <c r="C1933" s="43"/>
    </row>
    <row r="1934" ht="14.25">
      <c r="C1934" s="43"/>
    </row>
    <row r="1935" ht="14.25">
      <c r="C1935" s="43"/>
    </row>
    <row r="1936" ht="14.25">
      <c r="C1936" s="43"/>
    </row>
    <row r="1937" ht="14.25">
      <c r="C1937" s="43"/>
    </row>
    <row r="1938" ht="14.25">
      <c r="C1938" s="43"/>
    </row>
    <row r="1939" ht="14.25">
      <c r="C1939" s="43"/>
    </row>
    <row r="1940" ht="14.25">
      <c r="C1940" s="43"/>
    </row>
    <row r="1941" ht="14.25">
      <c r="C1941" s="43"/>
    </row>
    <row r="1942" ht="14.25">
      <c r="C1942" s="43"/>
    </row>
    <row r="1943" ht="14.25">
      <c r="C1943" s="43"/>
    </row>
    <row r="1944" ht="14.25">
      <c r="C1944" s="43"/>
    </row>
    <row r="1945" ht="14.25">
      <c r="C1945" s="43"/>
    </row>
    <row r="1946" ht="14.25">
      <c r="C1946" s="43"/>
    </row>
    <row r="1947" ht="14.25">
      <c r="C1947" s="43"/>
    </row>
    <row r="1948" ht="14.25">
      <c r="C1948" s="43"/>
    </row>
    <row r="1949" ht="14.25">
      <c r="C1949" s="43"/>
    </row>
    <row r="1950" ht="14.25">
      <c r="C1950" s="43"/>
    </row>
    <row r="1951" ht="14.25">
      <c r="C1951" s="43"/>
    </row>
    <row r="1952" ht="14.25">
      <c r="C1952" s="43"/>
    </row>
    <row r="1953" ht="14.25">
      <c r="C1953" s="43"/>
    </row>
    <row r="1954" ht="14.25">
      <c r="C1954" s="43"/>
    </row>
    <row r="1955" ht="14.25">
      <c r="C1955" s="43"/>
    </row>
    <row r="1956" ht="14.25">
      <c r="C1956" s="43"/>
    </row>
    <row r="1957" ht="14.25">
      <c r="C1957" s="43"/>
    </row>
    <row r="1958" ht="14.25">
      <c r="C1958" s="43"/>
    </row>
    <row r="1959" ht="14.25">
      <c r="C1959" s="43"/>
    </row>
    <row r="1960" ht="14.25">
      <c r="C1960" s="43"/>
    </row>
    <row r="1961" ht="14.25">
      <c r="C1961" s="43"/>
    </row>
    <row r="1962" ht="14.25">
      <c r="C1962" s="43"/>
    </row>
    <row r="1963" ht="14.25">
      <c r="C1963" s="43"/>
    </row>
    <row r="1964" ht="14.25">
      <c r="C1964" s="43"/>
    </row>
    <row r="1965" ht="14.25">
      <c r="C1965" s="43"/>
    </row>
    <row r="1966" ht="14.25">
      <c r="C1966" s="43"/>
    </row>
    <row r="1967" ht="14.25">
      <c r="C1967" s="43"/>
    </row>
    <row r="1968" ht="14.25">
      <c r="C1968" s="43"/>
    </row>
    <row r="1969" ht="14.25">
      <c r="C1969" s="43"/>
    </row>
    <row r="1970" ht="14.25">
      <c r="C1970" s="43"/>
    </row>
    <row r="1971" ht="14.25">
      <c r="C1971" s="43"/>
    </row>
    <row r="1972" ht="14.25">
      <c r="C1972" s="43"/>
    </row>
    <row r="1973" ht="14.25">
      <c r="C1973" s="43"/>
    </row>
    <row r="1974" ht="14.25">
      <c r="C1974" s="43"/>
    </row>
    <row r="1975" ht="14.25">
      <c r="C1975" s="43"/>
    </row>
    <row r="1976" ht="14.25">
      <c r="C1976" s="43"/>
    </row>
    <row r="1977" ht="14.25">
      <c r="C1977" s="43"/>
    </row>
    <row r="1978" ht="14.25">
      <c r="C1978" s="43"/>
    </row>
    <row r="1979" ht="14.25">
      <c r="C1979" s="43"/>
    </row>
    <row r="1980" ht="14.25">
      <c r="C1980" s="43"/>
    </row>
    <row r="1981" ht="14.25">
      <c r="C1981" s="43"/>
    </row>
    <row r="1982" ht="14.25">
      <c r="C1982" s="43"/>
    </row>
    <row r="1983" ht="14.25">
      <c r="C1983" s="43"/>
    </row>
    <row r="1984" ht="14.25">
      <c r="C1984" s="43"/>
    </row>
    <row r="1985" ht="14.25">
      <c r="C1985" s="43"/>
    </row>
    <row r="1986" ht="14.25">
      <c r="C1986" s="43"/>
    </row>
    <row r="1987" ht="14.25">
      <c r="C1987" s="43"/>
    </row>
    <row r="1988" ht="14.25">
      <c r="C1988" s="43"/>
    </row>
    <row r="1989" ht="14.25">
      <c r="C1989" s="43"/>
    </row>
    <row r="1990" ht="14.25">
      <c r="C1990" s="43"/>
    </row>
    <row r="1991" ht="14.25">
      <c r="C1991" s="43"/>
    </row>
    <row r="1992" ht="14.25">
      <c r="C1992" s="43"/>
    </row>
    <row r="1993" ht="14.25">
      <c r="C1993" s="43"/>
    </row>
    <row r="1994" ht="14.25">
      <c r="C1994" s="43"/>
    </row>
    <row r="1995" ht="14.25">
      <c r="C1995" s="43"/>
    </row>
    <row r="1996" ht="14.25">
      <c r="C1996" s="43"/>
    </row>
    <row r="1997" ht="14.25">
      <c r="C1997" s="43"/>
    </row>
    <row r="1998" ht="14.25">
      <c r="C1998" s="43"/>
    </row>
    <row r="1999" ht="14.25">
      <c r="C1999" s="43"/>
    </row>
    <row r="2000" ht="14.25">
      <c r="C2000" s="43"/>
    </row>
    <row r="2001" ht="14.25">
      <c r="C2001" s="43"/>
    </row>
    <row r="2002" ht="14.25">
      <c r="C2002" s="43"/>
    </row>
    <row r="2003" ht="14.25">
      <c r="C2003" s="43"/>
    </row>
    <row r="2004" ht="14.25">
      <c r="C2004" s="43"/>
    </row>
    <row r="2005" ht="14.25">
      <c r="C2005" s="43"/>
    </row>
    <row r="2006" ht="14.25">
      <c r="C2006" s="43"/>
    </row>
    <row r="2007" ht="14.25">
      <c r="C2007" s="43"/>
    </row>
    <row r="2008" ht="14.25">
      <c r="C2008" s="43"/>
    </row>
    <row r="2009" ht="14.25">
      <c r="C2009" s="43"/>
    </row>
    <row r="2010" ht="14.25">
      <c r="C2010" s="43"/>
    </row>
    <row r="2011" ht="14.25">
      <c r="C2011" s="43"/>
    </row>
    <row r="2012" ht="14.25">
      <c r="C2012" s="43"/>
    </row>
    <row r="2013" ht="14.25">
      <c r="C2013" s="43"/>
    </row>
    <row r="2014" ht="14.25">
      <c r="C2014" s="43"/>
    </row>
    <row r="2015" ht="14.25">
      <c r="C2015" s="43"/>
    </row>
    <row r="2016" ht="14.25">
      <c r="C2016" s="43"/>
    </row>
    <row r="2017" ht="14.25">
      <c r="C2017" s="43"/>
    </row>
    <row r="2018" ht="14.25">
      <c r="C2018" s="43"/>
    </row>
    <row r="2019" ht="14.25">
      <c r="C2019" s="43"/>
    </row>
    <row r="2020" ht="14.25">
      <c r="C2020" s="43"/>
    </row>
    <row r="2021" ht="14.25">
      <c r="C2021" s="43"/>
    </row>
    <row r="2022" ht="14.25">
      <c r="C2022" s="43"/>
    </row>
    <row r="2023" ht="14.25">
      <c r="C2023" s="43"/>
    </row>
    <row r="2024" ht="14.25">
      <c r="C2024" s="43"/>
    </row>
    <row r="2025" ht="14.25">
      <c r="C2025" s="43"/>
    </row>
    <row r="2026" ht="14.25">
      <c r="C2026" s="43"/>
    </row>
    <row r="2027" ht="14.25">
      <c r="C2027" s="43"/>
    </row>
    <row r="2028" ht="14.25">
      <c r="C2028" s="43"/>
    </row>
    <row r="2029" ht="14.25">
      <c r="C2029" s="43"/>
    </row>
    <row r="2030" ht="14.25">
      <c r="C2030" s="43"/>
    </row>
    <row r="2031" ht="14.25">
      <c r="C2031" s="43"/>
    </row>
    <row r="2032" ht="14.25">
      <c r="C2032" s="43"/>
    </row>
    <row r="2033" ht="14.25">
      <c r="C2033" s="43"/>
    </row>
    <row r="2034" ht="14.25">
      <c r="C2034" s="43"/>
    </row>
    <row r="2035" ht="14.25">
      <c r="C2035" s="43"/>
    </row>
    <row r="2036" ht="14.25">
      <c r="C2036" s="43"/>
    </row>
    <row r="2037" ht="14.25">
      <c r="C2037" s="43"/>
    </row>
    <row r="2038" ht="14.25">
      <c r="C2038" s="43"/>
    </row>
    <row r="2039" ht="14.25">
      <c r="C2039" s="43"/>
    </row>
    <row r="2040" ht="14.25">
      <c r="C2040" s="43"/>
    </row>
    <row r="2041" ht="14.25">
      <c r="C2041" s="43"/>
    </row>
    <row r="2042" ht="14.25">
      <c r="C2042" s="43"/>
    </row>
    <row r="2043" ht="14.25">
      <c r="C2043" s="43"/>
    </row>
    <row r="2044" ht="14.25">
      <c r="C2044" s="43"/>
    </row>
    <row r="2045" ht="14.25">
      <c r="C2045" s="43"/>
    </row>
    <row r="2046" ht="14.25">
      <c r="C2046" s="43"/>
    </row>
    <row r="2047" ht="14.25">
      <c r="C2047" s="43"/>
    </row>
    <row r="2048" ht="14.25">
      <c r="C2048" s="43"/>
    </row>
    <row r="2049" ht="14.25">
      <c r="C2049" s="43"/>
    </row>
    <row r="2050" ht="14.25">
      <c r="C2050" s="43"/>
    </row>
    <row r="2051" ht="14.25">
      <c r="C2051" s="43"/>
    </row>
    <row r="2052" ht="14.25">
      <c r="C2052" s="43"/>
    </row>
    <row r="2053" ht="14.25">
      <c r="C2053" s="43"/>
    </row>
    <row r="2054" ht="14.25">
      <c r="C2054" s="43"/>
    </row>
    <row r="2055" ht="14.25">
      <c r="C2055" s="43"/>
    </row>
    <row r="2056" ht="14.25">
      <c r="C2056" s="43"/>
    </row>
    <row r="2057" ht="14.25">
      <c r="C2057" s="43"/>
    </row>
    <row r="2058" ht="14.25">
      <c r="C2058" s="43"/>
    </row>
    <row r="2059" ht="14.25">
      <c r="C2059" s="43"/>
    </row>
    <row r="2060" ht="14.25">
      <c r="C2060" s="43"/>
    </row>
    <row r="2061" ht="14.25">
      <c r="C2061" s="43"/>
    </row>
    <row r="2062" ht="14.25">
      <c r="C2062" s="43"/>
    </row>
    <row r="2063" ht="14.25">
      <c r="C2063" s="43"/>
    </row>
    <row r="2064" ht="14.25">
      <c r="C2064" s="43"/>
    </row>
    <row r="2065" ht="14.25">
      <c r="C2065" s="43"/>
    </row>
    <row r="2066" ht="14.25">
      <c r="C2066" s="43"/>
    </row>
    <row r="2067" ht="14.25">
      <c r="C2067" s="43"/>
    </row>
    <row r="2068" ht="14.25">
      <c r="C2068" s="43"/>
    </row>
    <row r="2069" ht="14.25">
      <c r="C2069" s="43"/>
    </row>
    <row r="2070" ht="14.25">
      <c r="C2070" s="43"/>
    </row>
    <row r="2071" ht="14.25">
      <c r="C2071" s="43"/>
    </row>
    <row r="2072" ht="14.25">
      <c r="C2072" s="43"/>
    </row>
    <row r="2073" ht="14.25">
      <c r="C2073" s="43"/>
    </row>
    <row r="2074" ht="14.25">
      <c r="C2074" s="43"/>
    </row>
    <row r="2075" ht="14.25">
      <c r="C2075" s="43"/>
    </row>
    <row r="2076" ht="14.25">
      <c r="C2076" s="43"/>
    </row>
    <row r="2077" ht="14.25">
      <c r="C2077" s="43"/>
    </row>
    <row r="2078" ht="14.25">
      <c r="C2078" s="43"/>
    </row>
    <row r="2079" ht="14.25">
      <c r="C2079" s="43"/>
    </row>
    <row r="2080" ht="14.25">
      <c r="C2080" s="43"/>
    </row>
    <row r="2081" ht="14.25">
      <c r="C2081" s="43"/>
    </row>
    <row r="2082" ht="14.25">
      <c r="C2082" s="43"/>
    </row>
    <row r="2083" ht="14.25">
      <c r="C2083" s="43"/>
    </row>
    <row r="2084" ht="14.25">
      <c r="C2084" s="43"/>
    </row>
    <row r="2085" ht="14.25">
      <c r="C2085" s="43"/>
    </row>
    <row r="2086" ht="14.25">
      <c r="C2086" s="43"/>
    </row>
    <row r="2087" ht="14.25">
      <c r="C2087" s="43"/>
    </row>
    <row r="2088" ht="14.25">
      <c r="C2088" s="43"/>
    </row>
    <row r="2089" ht="14.25">
      <c r="C2089" s="43"/>
    </row>
    <row r="2090" ht="14.25">
      <c r="C2090" s="43"/>
    </row>
    <row r="2091" ht="14.25">
      <c r="C2091" s="43"/>
    </row>
    <row r="2092" ht="14.25">
      <c r="C2092" s="43"/>
    </row>
    <row r="2093" ht="14.25">
      <c r="C2093" s="43"/>
    </row>
    <row r="2094" ht="14.25">
      <c r="C2094" s="43"/>
    </row>
    <row r="2095" ht="14.25">
      <c r="C2095" s="43"/>
    </row>
    <row r="2096" ht="14.25">
      <c r="C2096" s="43"/>
    </row>
    <row r="2097" ht="14.25">
      <c r="C2097" s="43"/>
    </row>
    <row r="2098" ht="14.25">
      <c r="C2098" s="43"/>
    </row>
    <row r="2099" ht="14.25">
      <c r="C2099" s="43"/>
    </row>
    <row r="2100" ht="14.25">
      <c r="C2100" s="43"/>
    </row>
    <row r="2101" ht="14.25">
      <c r="C2101" s="43"/>
    </row>
    <row r="2102" ht="14.25">
      <c r="C2102" s="43"/>
    </row>
    <row r="2103" ht="14.25">
      <c r="C2103" s="43"/>
    </row>
    <row r="2104" ht="14.25">
      <c r="C2104" s="43"/>
    </row>
    <row r="2105" ht="14.25">
      <c r="C2105" s="43"/>
    </row>
    <row r="2106" ht="14.25">
      <c r="C2106" s="43"/>
    </row>
  </sheetData>
  <sheetProtection/>
  <printOptions/>
  <pageMargins left="0" right="0" top="0" bottom="0.5905511811023623" header="0.31496062992125984" footer="0.31496062992125984"/>
  <pageSetup horizontalDpi="600" verticalDpi="600" orientation="landscape" paperSize="9" r:id="rId2"/>
  <headerFooter>
    <oddFooter>&amp;C&amp;F&amp;RPágina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858"/>
  <sheetViews>
    <sheetView tabSelected="1" zoomScale="125" zoomScaleNormal="125" workbookViewId="0" topLeftCell="A4">
      <selection activeCell="C253" sqref="C253"/>
    </sheetView>
  </sheetViews>
  <sheetFormatPr defaultColWidth="11.421875" defaultRowHeight="12.75"/>
  <cols>
    <col min="1" max="1" width="2.140625" style="0" customWidth="1"/>
    <col min="2" max="2" width="43.8515625" style="0" customWidth="1"/>
    <col min="3" max="3" width="11.421875" style="2" customWidth="1"/>
    <col min="4" max="4" width="16.421875" style="0" customWidth="1"/>
    <col min="5" max="5" width="27.421875" style="2" customWidth="1"/>
    <col min="6" max="6" width="29.7109375" style="0" customWidth="1"/>
  </cols>
  <sheetData>
    <row r="1" ht="15.75">
      <c r="B1" s="110" t="s">
        <v>74</v>
      </c>
    </row>
    <row r="2" ht="15.75">
      <c r="B2" s="110" t="s">
        <v>75</v>
      </c>
    </row>
    <row r="3" ht="15.75">
      <c r="B3" s="110"/>
    </row>
    <row r="4" spans="2:6" ht="15.75">
      <c r="B4" s="110" t="s">
        <v>914</v>
      </c>
      <c r="F4" s="509" t="s">
        <v>946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">
      <c r="B9" s="228" t="s">
        <v>862</v>
      </c>
    </row>
    <row r="10" ht="15.75">
      <c r="B10" s="110" t="s">
        <v>873</v>
      </c>
    </row>
    <row r="11" spans="2:6" ht="12.75">
      <c r="B11" s="299" t="s">
        <v>71</v>
      </c>
      <c r="C11" s="299" t="s">
        <v>10</v>
      </c>
      <c r="D11" s="299" t="s">
        <v>70</v>
      </c>
      <c r="E11" s="300" t="s">
        <v>8</v>
      </c>
      <c r="F11" s="302" t="s">
        <v>9</v>
      </c>
    </row>
    <row r="12" spans="2:6" ht="12.75">
      <c r="B12" s="283" t="s">
        <v>64</v>
      </c>
      <c r="C12" s="281">
        <v>10401</v>
      </c>
      <c r="D12" s="278">
        <v>300000</v>
      </c>
      <c r="E12" s="282" t="s">
        <v>34</v>
      </c>
      <c r="F12" s="283" t="s">
        <v>66</v>
      </c>
    </row>
    <row r="13" spans="2:6" ht="15" customHeight="1">
      <c r="B13" s="284"/>
      <c r="C13" s="285"/>
      <c r="D13" s="286"/>
      <c r="E13" s="287"/>
      <c r="F13" s="284"/>
    </row>
    <row r="14" spans="2:6" ht="12.75">
      <c r="B14" s="404" t="s">
        <v>451</v>
      </c>
      <c r="C14" s="281">
        <v>10401</v>
      </c>
      <c r="D14" s="278">
        <v>50000</v>
      </c>
      <c r="E14" s="282" t="s">
        <v>863</v>
      </c>
      <c r="F14" s="280" t="s">
        <v>827</v>
      </c>
    </row>
    <row r="15" spans="2:6" ht="15.75" customHeight="1">
      <c r="B15" s="289"/>
      <c r="C15" s="285"/>
      <c r="D15" s="286"/>
      <c r="E15" s="287"/>
      <c r="F15" s="290"/>
    </row>
    <row r="16" spans="2:6" ht="12.75">
      <c r="B16" s="291" t="s">
        <v>755</v>
      </c>
      <c r="C16" s="281">
        <v>10401</v>
      </c>
      <c r="D16" s="278">
        <v>350000</v>
      </c>
      <c r="E16" s="292" t="s">
        <v>814</v>
      </c>
      <c r="F16" s="293" t="s">
        <v>350</v>
      </c>
    </row>
    <row r="17" spans="2:6" ht="33.75">
      <c r="B17" s="405" t="s">
        <v>754</v>
      </c>
      <c r="C17" s="281">
        <v>10401</v>
      </c>
      <c r="D17" s="278">
        <v>300000</v>
      </c>
      <c r="E17" s="292" t="s">
        <v>814</v>
      </c>
      <c r="F17" s="293" t="s">
        <v>418</v>
      </c>
    </row>
    <row r="18" spans="2:6" ht="22.5">
      <c r="B18" s="294" t="s">
        <v>753</v>
      </c>
      <c r="C18" s="281">
        <v>10401</v>
      </c>
      <c r="D18" s="278">
        <v>100000</v>
      </c>
      <c r="E18" s="292" t="s">
        <v>814</v>
      </c>
      <c r="F18" s="293" t="s">
        <v>353</v>
      </c>
    </row>
    <row r="19" spans="2:6" ht="12.75">
      <c r="B19" s="291" t="s">
        <v>752</v>
      </c>
      <c r="C19" s="281">
        <v>10401</v>
      </c>
      <c r="D19" s="278">
        <v>100000</v>
      </c>
      <c r="E19" s="292" t="s">
        <v>814</v>
      </c>
      <c r="F19" s="293" t="s">
        <v>360</v>
      </c>
    </row>
    <row r="20" spans="2:6" ht="22.5">
      <c r="B20" s="291" t="s">
        <v>751</v>
      </c>
      <c r="C20" s="281">
        <v>10401</v>
      </c>
      <c r="D20" s="278">
        <v>280000</v>
      </c>
      <c r="E20" s="292" t="s">
        <v>814</v>
      </c>
      <c r="F20" s="293" t="s">
        <v>383</v>
      </c>
    </row>
    <row r="21" ht="15.75">
      <c r="B21" s="110"/>
    </row>
    <row r="22" ht="26.25" customHeight="1">
      <c r="B22" s="110"/>
    </row>
    <row r="23" ht="15">
      <c r="B23" s="227" t="s">
        <v>862</v>
      </c>
    </row>
    <row r="24" ht="15.75">
      <c r="B24" s="253" t="s">
        <v>872</v>
      </c>
    </row>
    <row r="25" spans="2:6" ht="12.75">
      <c r="B25" s="299" t="s">
        <v>71</v>
      </c>
      <c r="C25" s="299" t="s">
        <v>10</v>
      </c>
      <c r="D25" s="299" t="s">
        <v>70</v>
      </c>
      <c r="E25" s="300" t="s">
        <v>8</v>
      </c>
      <c r="F25" s="302" t="s">
        <v>9</v>
      </c>
    </row>
    <row r="26" spans="2:6" ht="22.5">
      <c r="B26" s="406" t="s">
        <v>402</v>
      </c>
      <c r="C26" s="305">
        <v>10402</v>
      </c>
      <c r="D26" s="311">
        <v>3000000</v>
      </c>
      <c r="E26" s="307" t="s">
        <v>401</v>
      </c>
      <c r="F26" s="304" t="s">
        <v>392</v>
      </c>
    </row>
    <row r="27" spans="2:6" ht="12.75">
      <c r="B27" s="448"/>
      <c r="C27" s="295"/>
      <c r="D27" s="449"/>
      <c r="E27" s="327"/>
      <c r="F27" s="326"/>
    </row>
    <row r="31" ht="15">
      <c r="B31" s="227" t="s">
        <v>862</v>
      </c>
    </row>
    <row r="32" ht="15.75">
      <c r="B32" s="253" t="s">
        <v>871</v>
      </c>
    </row>
    <row r="33" spans="2:6" ht="12.75">
      <c r="B33" s="8" t="s">
        <v>13</v>
      </c>
      <c r="C33" s="8" t="s">
        <v>10</v>
      </c>
      <c r="D33" s="14" t="s">
        <v>7</v>
      </c>
      <c r="E33" s="14" t="s">
        <v>8</v>
      </c>
      <c r="F33" s="9" t="s">
        <v>9</v>
      </c>
    </row>
    <row r="34" spans="2:6" ht="22.5">
      <c r="B34" s="409" t="s">
        <v>76</v>
      </c>
      <c r="C34" s="281">
        <v>10403</v>
      </c>
      <c r="D34" s="278">
        <v>3000000</v>
      </c>
      <c r="E34" s="281" t="s">
        <v>34</v>
      </c>
      <c r="F34" s="348" t="s">
        <v>77</v>
      </c>
    </row>
    <row r="35" spans="2:6" ht="33.75">
      <c r="B35" s="314" t="s">
        <v>952</v>
      </c>
      <c r="C35" s="281">
        <v>10403</v>
      </c>
      <c r="D35" s="278">
        <v>11000000</v>
      </c>
      <c r="E35" s="281" t="s">
        <v>34</v>
      </c>
      <c r="F35" s="348" t="s">
        <v>65</v>
      </c>
    </row>
    <row r="36" spans="2:6" ht="33.75">
      <c r="B36" s="317" t="s">
        <v>761</v>
      </c>
      <c r="C36" s="281">
        <v>10403</v>
      </c>
      <c r="D36" s="278">
        <v>4000000</v>
      </c>
      <c r="E36" s="281" t="s">
        <v>34</v>
      </c>
      <c r="F36" s="316" t="s">
        <v>66</v>
      </c>
    </row>
    <row r="37" spans="2:6" ht="22.5">
      <c r="B37" s="317" t="s">
        <v>762</v>
      </c>
      <c r="C37" s="281">
        <v>10403</v>
      </c>
      <c r="D37" s="278">
        <v>15000000</v>
      </c>
      <c r="E37" s="281" t="s">
        <v>34</v>
      </c>
      <c r="F37" s="316" t="s">
        <v>66</v>
      </c>
    </row>
    <row r="38" spans="2:6" ht="12.75">
      <c r="B38" s="317" t="s">
        <v>763</v>
      </c>
      <c r="C38" s="281">
        <v>10403</v>
      </c>
      <c r="D38" s="278">
        <v>1500000</v>
      </c>
      <c r="E38" s="281" t="s">
        <v>34</v>
      </c>
      <c r="F38" s="316" t="s">
        <v>66</v>
      </c>
    </row>
    <row r="39" spans="2:6" ht="33.75">
      <c r="B39" s="314" t="s">
        <v>81</v>
      </c>
      <c r="C39" s="281">
        <v>10403</v>
      </c>
      <c r="D39" s="313">
        <v>2500000</v>
      </c>
      <c r="E39" s="282" t="s">
        <v>34</v>
      </c>
      <c r="F39" s="308" t="s">
        <v>163</v>
      </c>
    </row>
    <row r="40" spans="2:6" ht="33.75">
      <c r="B40" s="283" t="s">
        <v>83</v>
      </c>
      <c r="C40" s="281">
        <v>10403</v>
      </c>
      <c r="D40" s="278">
        <v>900000</v>
      </c>
      <c r="E40" s="282" t="s">
        <v>34</v>
      </c>
      <c r="F40" s="308" t="s">
        <v>163</v>
      </c>
    </row>
    <row r="41" spans="2:6" ht="12.75">
      <c r="B41" s="409" t="s">
        <v>84</v>
      </c>
      <c r="C41" s="281">
        <v>10403</v>
      </c>
      <c r="D41" s="278">
        <v>2000000</v>
      </c>
      <c r="E41" s="282" t="s">
        <v>34</v>
      </c>
      <c r="F41" s="276" t="s">
        <v>14</v>
      </c>
    </row>
    <row r="42" spans="2:6" ht="12.75">
      <c r="B42" s="397"/>
      <c r="C42" s="344"/>
      <c r="D42" s="345"/>
      <c r="E42" s="344"/>
      <c r="F42" s="347"/>
    </row>
    <row r="43" spans="2:6" ht="12.75">
      <c r="B43" s="404" t="s">
        <v>452</v>
      </c>
      <c r="C43" s="281">
        <v>10403</v>
      </c>
      <c r="D43" s="278">
        <v>5000000</v>
      </c>
      <c r="E43" s="281" t="s">
        <v>420</v>
      </c>
      <c r="F43" s="348" t="s">
        <v>422</v>
      </c>
    </row>
    <row r="44" spans="2:6" ht="12.75">
      <c r="B44" s="397"/>
      <c r="C44" s="344"/>
      <c r="D44" s="345"/>
      <c r="E44" s="344"/>
      <c r="F44" s="347"/>
    </row>
    <row r="45" spans="2:6" ht="78.75">
      <c r="B45" s="444" t="s">
        <v>916</v>
      </c>
      <c r="C45" s="445">
        <v>10403</v>
      </c>
      <c r="D45" s="446">
        <v>100000000</v>
      </c>
      <c r="E45" s="419" t="s">
        <v>814</v>
      </c>
      <c r="F45" s="447" t="s">
        <v>661</v>
      </c>
    </row>
    <row r="46" spans="2:6" ht="12.75">
      <c r="B46" s="102"/>
      <c r="C46" s="230"/>
      <c r="D46" s="43"/>
      <c r="E46" s="230"/>
      <c r="F46" s="97"/>
    </row>
    <row r="47" spans="2:6" ht="12.75">
      <c r="B47" s="102"/>
      <c r="C47" s="230"/>
      <c r="D47" s="43"/>
      <c r="E47" s="230"/>
      <c r="F47" s="97"/>
    </row>
    <row r="48" spans="2:6" ht="12.75">
      <c r="B48" s="102"/>
      <c r="C48" s="230"/>
      <c r="D48" s="43"/>
      <c r="E48" s="230"/>
      <c r="F48" s="97"/>
    </row>
    <row r="49" spans="2:6" ht="15">
      <c r="B49" s="227" t="s">
        <v>862</v>
      </c>
      <c r="C49" s="230"/>
      <c r="D49" s="43"/>
      <c r="E49" s="230"/>
      <c r="F49" s="97"/>
    </row>
    <row r="50" spans="2:6" ht="15.75">
      <c r="B50" s="253" t="s">
        <v>870</v>
      </c>
      <c r="C50" s="230"/>
      <c r="D50" s="43"/>
      <c r="E50" s="230"/>
      <c r="F50" s="97"/>
    </row>
    <row r="51" spans="2:6" ht="12.75">
      <c r="B51" s="8" t="s">
        <v>13</v>
      </c>
      <c r="C51" s="8" t="s">
        <v>10</v>
      </c>
      <c r="D51" s="14" t="s">
        <v>7</v>
      </c>
      <c r="E51" s="14" t="s">
        <v>8</v>
      </c>
      <c r="F51" s="9" t="s">
        <v>9</v>
      </c>
    </row>
    <row r="52" spans="2:6" ht="22.5">
      <c r="B52" s="406" t="s">
        <v>404</v>
      </c>
      <c r="C52" s="305">
        <v>10404</v>
      </c>
      <c r="D52" s="323">
        <v>3000000</v>
      </c>
      <c r="E52" s="329" t="s">
        <v>401</v>
      </c>
      <c r="F52" s="308" t="s">
        <v>392</v>
      </c>
    </row>
    <row r="53" spans="2:6" ht="12.75">
      <c r="B53" s="102"/>
      <c r="C53" s="230"/>
      <c r="D53" s="43"/>
      <c r="E53" s="230"/>
      <c r="F53" s="97"/>
    </row>
    <row r="54" spans="2:6" ht="12.75">
      <c r="B54" s="102"/>
      <c r="C54" s="230"/>
      <c r="D54" s="43"/>
      <c r="E54" s="230"/>
      <c r="F54" s="97"/>
    </row>
    <row r="55" spans="2:6" ht="15">
      <c r="B55" s="227" t="s">
        <v>862</v>
      </c>
      <c r="C55" s="230"/>
      <c r="D55" s="43"/>
      <c r="E55" s="230"/>
      <c r="F55" s="97"/>
    </row>
    <row r="56" spans="2:6" ht="15.75">
      <c r="B56" s="253" t="s">
        <v>869</v>
      </c>
      <c r="C56" s="230"/>
      <c r="D56" s="43"/>
      <c r="E56" s="230"/>
      <c r="F56" s="97"/>
    </row>
    <row r="57" spans="2:6" ht="12.75">
      <c r="B57" s="8" t="s">
        <v>13</v>
      </c>
      <c r="C57" s="8" t="s">
        <v>10</v>
      </c>
      <c r="D57" s="14" t="s">
        <v>7</v>
      </c>
      <c r="E57" s="14" t="s">
        <v>8</v>
      </c>
      <c r="F57" s="9" t="s">
        <v>9</v>
      </c>
    </row>
    <row r="58" spans="2:6" ht="12.75">
      <c r="B58" s="407" t="s">
        <v>96</v>
      </c>
      <c r="C58" s="305">
        <v>10405</v>
      </c>
      <c r="D58" s="323">
        <v>8000000</v>
      </c>
      <c r="E58" s="333" t="s">
        <v>34</v>
      </c>
      <c r="F58" s="309" t="s">
        <v>98</v>
      </c>
    </row>
    <row r="59" spans="2:6" ht="12.75">
      <c r="B59" s="102"/>
      <c r="C59" s="230"/>
      <c r="D59" s="43"/>
      <c r="E59" s="230"/>
      <c r="F59" s="97"/>
    </row>
    <row r="60" spans="2:6" ht="12.75">
      <c r="B60" s="102"/>
      <c r="C60" s="230"/>
      <c r="D60" s="43"/>
      <c r="E60" s="230"/>
      <c r="F60" s="97"/>
    </row>
    <row r="61" spans="2:6" ht="15">
      <c r="B61" s="227" t="s">
        <v>862</v>
      </c>
      <c r="C61" s="230"/>
      <c r="D61" s="43"/>
      <c r="E61" s="230"/>
      <c r="F61" s="97"/>
    </row>
    <row r="62" spans="2:6" ht="15.75">
      <c r="B62" s="253" t="s">
        <v>868</v>
      </c>
      <c r="C62" s="230"/>
      <c r="D62" s="43"/>
      <c r="E62" s="230"/>
      <c r="F62" s="97"/>
    </row>
    <row r="63" spans="2:6" ht="12.75">
      <c r="B63" s="8" t="s">
        <v>13</v>
      </c>
      <c r="C63" s="8" t="s">
        <v>10</v>
      </c>
      <c r="D63" s="14" t="s">
        <v>7</v>
      </c>
      <c r="E63" s="14" t="s">
        <v>8</v>
      </c>
      <c r="F63" s="9" t="s">
        <v>9</v>
      </c>
    </row>
    <row r="64" spans="2:6" ht="12.75">
      <c r="B64" s="283" t="s">
        <v>99</v>
      </c>
      <c r="C64" s="305">
        <v>10406</v>
      </c>
      <c r="D64" s="323">
        <v>2640000</v>
      </c>
      <c r="E64" s="307" t="s">
        <v>34</v>
      </c>
      <c r="F64" s="322" t="s">
        <v>138</v>
      </c>
    </row>
    <row r="65" spans="2:6" ht="12.75">
      <c r="B65" s="408" t="s">
        <v>103</v>
      </c>
      <c r="C65" s="305">
        <v>10406</v>
      </c>
      <c r="D65" s="323">
        <v>2400000</v>
      </c>
      <c r="E65" s="307" t="s">
        <v>34</v>
      </c>
      <c r="F65" s="309" t="s">
        <v>163</v>
      </c>
    </row>
    <row r="66" spans="2:6" ht="12.75">
      <c r="B66" s="280" t="s">
        <v>104</v>
      </c>
      <c r="C66" s="305">
        <v>10406</v>
      </c>
      <c r="D66" s="323">
        <v>1200000</v>
      </c>
      <c r="E66" s="307" t="s">
        <v>34</v>
      </c>
      <c r="F66" s="309" t="s">
        <v>163</v>
      </c>
    </row>
    <row r="67" spans="2:6" ht="22.5">
      <c r="B67" s="348" t="s">
        <v>105</v>
      </c>
      <c r="C67" s="305">
        <v>10406</v>
      </c>
      <c r="D67" s="323">
        <v>100000</v>
      </c>
      <c r="E67" s="307" t="s">
        <v>34</v>
      </c>
      <c r="F67" s="309" t="s">
        <v>94</v>
      </c>
    </row>
    <row r="68" spans="2:6" ht="22.5">
      <c r="B68" s="283" t="s">
        <v>106</v>
      </c>
      <c r="C68" s="305">
        <v>10406</v>
      </c>
      <c r="D68" s="323">
        <v>540000</v>
      </c>
      <c r="E68" s="307" t="s">
        <v>34</v>
      </c>
      <c r="F68" s="309" t="s">
        <v>93</v>
      </c>
    </row>
    <row r="69" spans="2:6" ht="12.75">
      <c r="B69" s="330" t="s">
        <v>455</v>
      </c>
      <c r="C69" s="305">
        <v>10406</v>
      </c>
      <c r="D69" s="323">
        <v>2219000</v>
      </c>
      <c r="E69" s="336" t="s">
        <v>420</v>
      </c>
      <c r="F69" s="337" t="s">
        <v>827</v>
      </c>
    </row>
    <row r="70" spans="2:6" ht="12.75">
      <c r="B70" s="317" t="s">
        <v>794</v>
      </c>
      <c r="C70" s="305">
        <v>10406</v>
      </c>
      <c r="D70" s="278">
        <v>270000</v>
      </c>
      <c r="E70" s="292" t="s">
        <v>814</v>
      </c>
      <c r="F70" s="339" t="s">
        <v>350</v>
      </c>
    </row>
    <row r="71" spans="2:6" ht="12.75">
      <c r="B71" s="317" t="s">
        <v>793</v>
      </c>
      <c r="C71" s="305">
        <v>10406</v>
      </c>
      <c r="D71" s="278">
        <v>360000</v>
      </c>
      <c r="E71" s="292" t="s">
        <v>814</v>
      </c>
      <c r="F71" s="339" t="s">
        <v>350</v>
      </c>
    </row>
    <row r="72" spans="2:6" ht="12.75">
      <c r="B72" s="340" t="s">
        <v>792</v>
      </c>
      <c r="C72" s="305">
        <v>10406</v>
      </c>
      <c r="D72" s="278">
        <v>960000</v>
      </c>
      <c r="E72" s="292" t="s">
        <v>814</v>
      </c>
      <c r="F72" s="339" t="s">
        <v>350</v>
      </c>
    </row>
    <row r="73" spans="2:6" ht="12.75">
      <c r="B73" s="317" t="s">
        <v>790</v>
      </c>
      <c r="C73" s="305">
        <v>10406</v>
      </c>
      <c r="D73" s="278">
        <v>600000</v>
      </c>
      <c r="E73" s="292" t="s">
        <v>814</v>
      </c>
      <c r="F73" s="339" t="s">
        <v>350</v>
      </c>
    </row>
    <row r="74" spans="2:6" ht="22.5">
      <c r="B74" s="410" t="s">
        <v>789</v>
      </c>
      <c r="C74" s="305">
        <v>10406</v>
      </c>
      <c r="D74" s="278">
        <v>2000000</v>
      </c>
      <c r="E74" s="292" t="s">
        <v>814</v>
      </c>
      <c r="F74" s="341" t="s">
        <v>418</v>
      </c>
    </row>
    <row r="75" spans="2:6" ht="12.75">
      <c r="B75" s="515"/>
      <c r="C75" s="295"/>
      <c r="D75" s="286"/>
      <c r="E75" s="395"/>
      <c r="F75" s="435"/>
    </row>
    <row r="76" spans="2:6" ht="12.75">
      <c r="B76" s="8" t="s">
        <v>13</v>
      </c>
      <c r="C76" s="8" t="s">
        <v>10</v>
      </c>
      <c r="D76" s="14" t="s">
        <v>7</v>
      </c>
      <c r="E76" s="14" t="s">
        <v>8</v>
      </c>
      <c r="F76" s="9" t="s">
        <v>9</v>
      </c>
    </row>
    <row r="77" spans="2:6" ht="22.5">
      <c r="B77" s="317" t="s">
        <v>788</v>
      </c>
      <c r="C77" s="305">
        <v>10406</v>
      </c>
      <c r="D77" s="278">
        <v>1000000</v>
      </c>
      <c r="E77" s="292" t="s">
        <v>814</v>
      </c>
      <c r="F77" s="316" t="s">
        <v>353</v>
      </c>
    </row>
    <row r="78" spans="2:6" ht="22.5">
      <c r="B78" s="317" t="s">
        <v>787</v>
      </c>
      <c r="C78" s="305">
        <v>10406</v>
      </c>
      <c r="D78" s="278">
        <v>200000</v>
      </c>
      <c r="E78" s="292" t="s">
        <v>814</v>
      </c>
      <c r="F78" s="316" t="s">
        <v>353</v>
      </c>
    </row>
    <row r="79" spans="2:6" ht="22.5">
      <c r="B79" s="317" t="s">
        <v>786</v>
      </c>
      <c r="C79" s="305">
        <v>10406</v>
      </c>
      <c r="D79" s="278">
        <v>300000</v>
      </c>
      <c r="E79" s="292" t="s">
        <v>814</v>
      </c>
      <c r="F79" s="316" t="s">
        <v>353</v>
      </c>
    </row>
    <row r="80" spans="2:6" ht="12.75">
      <c r="B80" s="317" t="s">
        <v>785</v>
      </c>
      <c r="C80" s="305">
        <v>10406</v>
      </c>
      <c r="D80" s="278">
        <v>2000000</v>
      </c>
      <c r="E80" s="292" t="s">
        <v>814</v>
      </c>
      <c r="F80" s="316" t="s">
        <v>357</v>
      </c>
    </row>
    <row r="81" spans="2:6" ht="12.75">
      <c r="B81" s="317" t="s">
        <v>765</v>
      </c>
      <c r="C81" s="305">
        <v>10406</v>
      </c>
      <c r="D81" s="278">
        <v>800000</v>
      </c>
      <c r="E81" s="292" t="s">
        <v>814</v>
      </c>
      <c r="F81" s="316" t="s">
        <v>357</v>
      </c>
    </row>
    <row r="82" spans="2:6" ht="33.75">
      <c r="B82" s="317" t="s">
        <v>784</v>
      </c>
      <c r="C82" s="305">
        <v>10406</v>
      </c>
      <c r="D82" s="278">
        <v>2000000</v>
      </c>
      <c r="E82" s="292" t="s">
        <v>814</v>
      </c>
      <c r="F82" s="316" t="s">
        <v>357</v>
      </c>
    </row>
    <row r="83" spans="2:6" ht="12.75">
      <c r="B83" s="317" t="s">
        <v>782</v>
      </c>
      <c r="C83" s="305">
        <v>10406</v>
      </c>
      <c r="D83" s="278">
        <v>24000</v>
      </c>
      <c r="E83" s="292" t="s">
        <v>814</v>
      </c>
      <c r="F83" s="316" t="s">
        <v>360</v>
      </c>
    </row>
    <row r="84" spans="2:6" ht="22.5">
      <c r="B84" s="317" t="s">
        <v>781</v>
      </c>
      <c r="C84" s="305">
        <v>10406</v>
      </c>
      <c r="D84" s="278">
        <v>90000</v>
      </c>
      <c r="E84" s="292" t="s">
        <v>814</v>
      </c>
      <c r="F84" s="316" t="s">
        <v>360</v>
      </c>
    </row>
    <row r="85" spans="2:6" ht="56.25">
      <c r="B85" s="320" t="s">
        <v>780</v>
      </c>
      <c r="C85" s="305">
        <v>10406</v>
      </c>
      <c r="D85" s="278">
        <v>7000000</v>
      </c>
      <c r="E85" s="292" t="s">
        <v>814</v>
      </c>
      <c r="F85" s="315" t="s">
        <v>367</v>
      </c>
    </row>
    <row r="86" spans="2:6" ht="22.5">
      <c r="B86" s="411" t="s">
        <v>779</v>
      </c>
      <c r="C86" s="305">
        <v>10406</v>
      </c>
      <c r="D86" s="278">
        <v>1500000</v>
      </c>
      <c r="E86" s="292" t="s">
        <v>814</v>
      </c>
      <c r="F86" s="316" t="s">
        <v>367</v>
      </c>
    </row>
    <row r="87" spans="2:6" ht="78.75">
      <c r="B87" s="389" t="s">
        <v>778</v>
      </c>
      <c r="C87" s="390">
        <v>10406</v>
      </c>
      <c r="D87" s="391">
        <v>3000000</v>
      </c>
      <c r="E87" s="392" t="s">
        <v>814</v>
      </c>
      <c r="F87" s="394" t="s">
        <v>373</v>
      </c>
    </row>
    <row r="88" spans="2:6" ht="33.75">
      <c r="B88" s="317" t="s">
        <v>776</v>
      </c>
      <c r="C88" s="305">
        <v>10406</v>
      </c>
      <c r="D88" s="278">
        <v>4200000</v>
      </c>
      <c r="E88" s="292" t="s">
        <v>814</v>
      </c>
      <c r="F88" s="316" t="s">
        <v>582</v>
      </c>
    </row>
    <row r="89" spans="2:6" ht="12.75">
      <c r="B89" s="317" t="s">
        <v>775</v>
      </c>
      <c r="C89" s="305">
        <v>10406</v>
      </c>
      <c r="D89" s="278">
        <v>1300000</v>
      </c>
      <c r="E89" s="292" t="s">
        <v>814</v>
      </c>
      <c r="F89" s="316" t="s">
        <v>382</v>
      </c>
    </row>
    <row r="90" spans="2:6" ht="12.75">
      <c r="B90" s="412" t="s">
        <v>774</v>
      </c>
      <c r="C90" s="305">
        <v>10406</v>
      </c>
      <c r="D90" s="278">
        <v>900000</v>
      </c>
      <c r="E90" s="292" t="s">
        <v>814</v>
      </c>
      <c r="F90" s="316" t="s">
        <v>383</v>
      </c>
    </row>
    <row r="91" spans="2:6" ht="12.75">
      <c r="B91" s="412" t="s">
        <v>773</v>
      </c>
      <c r="C91" s="305">
        <v>10406</v>
      </c>
      <c r="D91" s="278">
        <v>75000</v>
      </c>
      <c r="E91" s="292" t="s">
        <v>814</v>
      </c>
      <c r="F91" s="316" t="s">
        <v>383</v>
      </c>
    </row>
    <row r="92" spans="2:6" ht="12.75">
      <c r="B92" s="141" t="s">
        <v>13</v>
      </c>
      <c r="C92" s="141" t="s">
        <v>10</v>
      </c>
      <c r="D92" s="143" t="s">
        <v>7</v>
      </c>
      <c r="E92" s="143" t="s">
        <v>8</v>
      </c>
      <c r="F92" s="144" t="s">
        <v>9</v>
      </c>
    </row>
    <row r="93" spans="2:6" ht="12.75">
      <c r="B93" s="412" t="s">
        <v>772</v>
      </c>
      <c r="C93" s="305">
        <v>10406</v>
      </c>
      <c r="D93" s="278">
        <v>360000</v>
      </c>
      <c r="E93" s="292" t="s">
        <v>814</v>
      </c>
      <c r="F93" s="316" t="s">
        <v>383</v>
      </c>
    </row>
    <row r="94" spans="2:6" ht="12.75">
      <c r="B94" s="317" t="s">
        <v>771</v>
      </c>
      <c r="C94" s="305">
        <v>10406</v>
      </c>
      <c r="D94" s="278">
        <v>50000</v>
      </c>
      <c r="E94" s="292" t="s">
        <v>814</v>
      </c>
      <c r="F94" s="316" t="s">
        <v>383</v>
      </c>
    </row>
    <row r="95" spans="2:6" ht="12.75">
      <c r="B95" s="340" t="s">
        <v>770</v>
      </c>
      <c r="C95" s="305">
        <v>10406</v>
      </c>
      <c r="D95" s="278">
        <v>150000</v>
      </c>
      <c r="E95" s="292" t="s">
        <v>814</v>
      </c>
      <c r="F95" s="316" t="s">
        <v>383</v>
      </c>
    </row>
    <row r="96" spans="2:6" ht="22.5">
      <c r="B96" s="340" t="s">
        <v>769</v>
      </c>
      <c r="C96" s="305">
        <v>10406</v>
      </c>
      <c r="D96" s="278">
        <v>150000</v>
      </c>
      <c r="E96" s="292" t="s">
        <v>814</v>
      </c>
      <c r="F96" s="316" t="s">
        <v>383</v>
      </c>
    </row>
    <row r="97" spans="2:6" ht="12.75">
      <c r="B97" s="317" t="s">
        <v>768</v>
      </c>
      <c r="C97" s="305">
        <v>10406</v>
      </c>
      <c r="D97" s="278">
        <v>160000</v>
      </c>
      <c r="E97" s="292" t="s">
        <v>814</v>
      </c>
      <c r="F97" s="316" t="s">
        <v>383</v>
      </c>
    </row>
    <row r="98" spans="2:6" ht="12.75">
      <c r="B98" s="317" t="s">
        <v>767</v>
      </c>
      <c r="C98" s="305">
        <v>10406</v>
      </c>
      <c r="D98" s="278">
        <v>360000</v>
      </c>
      <c r="E98" s="292" t="s">
        <v>814</v>
      </c>
      <c r="F98" s="316" t="s">
        <v>383</v>
      </c>
    </row>
    <row r="99" spans="2:6" ht="12.75">
      <c r="B99" s="340" t="s">
        <v>766</v>
      </c>
      <c r="C99" s="305">
        <v>10406</v>
      </c>
      <c r="D99" s="278">
        <v>380000</v>
      </c>
      <c r="E99" s="292" t="s">
        <v>814</v>
      </c>
      <c r="F99" s="316" t="s">
        <v>383</v>
      </c>
    </row>
    <row r="100" spans="2:6" ht="12.75">
      <c r="B100" s="317" t="s">
        <v>765</v>
      </c>
      <c r="C100" s="305">
        <v>10406</v>
      </c>
      <c r="D100" s="278">
        <v>380000</v>
      </c>
      <c r="E100" s="292" t="s">
        <v>814</v>
      </c>
      <c r="F100" s="316" t="s">
        <v>383</v>
      </c>
    </row>
    <row r="101" spans="2:7" ht="12.75">
      <c r="B101" s="413"/>
      <c r="C101" s="295"/>
      <c r="D101" s="286"/>
      <c r="E101" s="395"/>
      <c r="F101" s="288"/>
      <c r="G101" s="396"/>
    </row>
    <row r="102" spans="2:7" ht="12.75">
      <c r="B102" s="413"/>
      <c r="C102" s="295"/>
      <c r="D102" s="286"/>
      <c r="E102" s="395"/>
      <c r="F102" s="288"/>
      <c r="G102" s="396"/>
    </row>
    <row r="103" spans="2:6" ht="15">
      <c r="B103" s="227" t="s">
        <v>862</v>
      </c>
      <c r="C103" s="230"/>
      <c r="D103" s="43"/>
      <c r="E103" s="230"/>
      <c r="F103" s="97"/>
    </row>
    <row r="104" spans="2:4" ht="15.75">
      <c r="B104" s="253" t="s">
        <v>867</v>
      </c>
      <c r="D104" s="43"/>
    </row>
    <row r="105" spans="2:6" ht="12.75">
      <c r="B105" s="141" t="s">
        <v>13</v>
      </c>
      <c r="C105" s="141" t="s">
        <v>10</v>
      </c>
      <c r="D105" s="143" t="s">
        <v>7</v>
      </c>
      <c r="E105" s="143" t="s">
        <v>8</v>
      </c>
      <c r="F105" s="144" t="s">
        <v>9</v>
      </c>
    </row>
    <row r="106" spans="2:6" ht="12.75">
      <c r="B106" s="280" t="s">
        <v>112</v>
      </c>
      <c r="C106" s="281">
        <v>10499</v>
      </c>
      <c r="D106" s="278">
        <v>3000000</v>
      </c>
      <c r="E106" s="281" t="s">
        <v>34</v>
      </c>
      <c r="F106" s="348" t="s">
        <v>14</v>
      </c>
    </row>
    <row r="107" spans="2:6" ht="22.5">
      <c r="B107" s="314" t="s">
        <v>113</v>
      </c>
      <c r="C107" s="281">
        <v>10499</v>
      </c>
      <c r="D107" s="278">
        <v>9600000</v>
      </c>
      <c r="E107" s="281" t="s">
        <v>34</v>
      </c>
      <c r="F107" s="316" t="s">
        <v>66</v>
      </c>
    </row>
    <row r="108" spans="2:6" ht="12.75">
      <c r="B108" s="415" t="s">
        <v>114</v>
      </c>
      <c r="C108" s="281">
        <v>10499</v>
      </c>
      <c r="D108" s="278">
        <v>600000</v>
      </c>
      <c r="E108" s="281" t="s">
        <v>34</v>
      </c>
      <c r="F108" s="316" t="s">
        <v>66</v>
      </c>
    </row>
    <row r="109" spans="2:6" ht="12.75">
      <c r="B109" s="317" t="s">
        <v>806</v>
      </c>
      <c r="C109" s="281">
        <v>10499</v>
      </c>
      <c r="D109" s="278">
        <v>54000000</v>
      </c>
      <c r="E109" s="419" t="s">
        <v>814</v>
      </c>
      <c r="F109" s="316" t="s">
        <v>66</v>
      </c>
    </row>
    <row r="110" spans="2:6" ht="12.75">
      <c r="B110" s="317" t="s">
        <v>807</v>
      </c>
      <c r="C110" s="281">
        <v>10499</v>
      </c>
      <c r="D110" s="278">
        <v>1200000</v>
      </c>
      <c r="E110" s="419" t="s">
        <v>814</v>
      </c>
      <c r="F110" s="316" t="s">
        <v>66</v>
      </c>
    </row>
    <row r="111" spans="2:6" ht="22.5">
      <c r="B111" s="450" t="s">
        <v>115</v>
      </c>
      <c r="C111" s="281">
        <v>10499</v>
      </c>
      <c r="D111" s="278">
        <v>350000</v>
      </c>
      <c r="E111" s="281" t="s">
        <v>34</v>
      </c>
      <c r="F111" s="348" t="s">
        <v>16</v>
      </c>
    </row>
    <row r="112" spans="2:6" ht="12.75">
      <c r="B112" s="290"/>
      <c r="C112" s="285"/>
      <c r="D112" s="286"/>
      <c r="E112" s="285"/>
      <c r="F112" s="347"/>
    </row>
    <row r="113" spans="2:6" ht="12.75">
      <c r="B113" s="280" t="s">
        <v>405</v>
      </c>
      <c r="C113" s="281">
        <v>10499</v>
      </c>
      <c r="D113" s="278">
        <v>45000</v>
      </c>
      <c r="E113" s="281" t="s">
        <v>401</v>
      </c>
      <c r="F113" s="348" t="s">
        <v>392</v>
      </c>
    </row>
    <row r="114" spans="2:6" ht="12.75">
      <c r="B114" s="290"/>
      <c r="C114" s="285"/>
      <c r="D114" s="286"/>
      <c r="E114" s="285"/>
      <c r="F114" s="347"/>
    </row>
    <row r="115" spans="2:6" ht="12.75">
      <c r="B115" s="330" t="s">
        <v>458</v>
      </c>
      <c r="C115" s="281">
        <v>10499</v>
      </c>
      <c r="D115" s="278">
        <v>291172460</v>
      </c>
      <c r="E115" s="454" t="s">
        <v>420</v>
      </c>
      <c r="F115" s="348" t="s">
        <v>422</v>
      </c>
    </row>
    <row r="116" spans="2:6" ht="22.5">
      <c r="B116" s="339" t="s">
        <v>459</v>
      </c>
      <c r="C116" s="281">
        <v>10499</v>
      </c>
      <c r="D116" s="278">
        <v>481939180</v>
      </c>
      <c r="E116" s="454" t="s">
        <v>420</v>
      </c>
      <c r="F116" s="348" t="s">
        <v>422</v>
      </c>
    </row>
    <row r="117" spans="2:6" ht="12.75">
      <c r="B117" s="339" t="s">
        <v>460</v>
      </c>
      <c r="C117" s="281">
        <v>10499</v>
      </c>
      <c r="D117" s="278">
        <v>36000</v>
      </c>
      <c r="E117" s="281" t="s">
        <v>420</v>
      </c>
      <c r="F117" s="348" t="s">
        <v>422</v>
      </c>
    </row>
    <row r="118" spans="2:6" ht="12.75">
      <c r="B118" s="451"/>
      <c r="C118" s="285"/>
      <c r="D118" s="286"/>
      <c r="E118" s="285"/>
      <c r="F118" s="347"/>
    </row>
    <row r="119" spans="2:6" ht="12.75">
      <c r="B119" s="317" t="s">
        <v>795</v>
      </c>
      <c r="C119" s="281">
        <v>10499</v>
      </c>
      <c r="D119" s="278">
        <v>960000</v>
      </c>
      <c r="E119" s="419" t="s">
        <v>814</v>
      </c>
      <c r="F119" s="339" t="s">
        <v>350</v>
      </c>
    </row>
    <row r="120" spans="2:6" ht="12.75">
      <c r="B120" s="141" t="s">
        <v>13</v>
      </c>
      <c r="C120" s="141" t="s">
        <v>10</v>
      </c>
      <c r="D120" s="143" t="s">
        <v>7</v>
      </c>
      <c r="E120" s="143" t="s">
        <v>8</v>
      </c>
      <c r="F120" s="144" t="s">
        <v>9</v>
      </c>
    </row>
    <row r="121" spans="2:6" ht="12.75">
      <c r="B121" s="317" t="s">
        <v>796</v>
      </c>
      <c r="C121" s="281">
        <v>10499</v>
      </c>
      <c r="D121" s="278">
        <v>120000</v>
      </c>
      <c r="E121" s="419" t="s">
        <v>814</v>
      </c>
      <c r="F121" s="339" t="s">
        <v>350</v>
      </c>
    </row>
    <row r="122" spans="2:6" ht="12.75">
      <c r="B122" s="410" t="s">
        <v>797</v>
      </c>
      <c r="C122" s="281">
        <v>10499</v>
      </c>
      <c r="D122" s="278">
        <v>200000</v>
      </c>
      <c r="E122" s="419" t="s">
        <v>814</v>
      </c>
      <c r="F122" s="316" t="s">
        <v>418</v>
      </c>
    </row>
    <row r="123" spans="2:6" ht="22.5">
      <c r="B123" s="317" t="s">
        <v>798</v>
      </c>
      <c r="C123" s="281">
        <v>10499</v>
      </c>
      <c r="D123" s="278">
        <v>150000</v>
      </c>
      <c r="E123" s="419" t="s">
        <v>814</v>
      </c>
      <c r="F123" s="316" t="s">
        <v>353</v>
      </c>
    </row>
    <row r="124" spans="2:6" ht="33.75">
      <c r="B124" s="342" t="s">
        <v>799</v>
      </c>
      <c r="C124" s="281">
        <v>10499</v>
      </c>
      <c r="D124" s="278">
        <v>1778090</v>
      </c>
      <c r="E124" s="419" t="s">
        <v>814</v>
      </c>
      <c r="F124" s="315" t="s">
        <v>357</v>
      </c>
    </row>
    <row r="125" spans="2:6" ht="12.75">
      <c r="B125" s="317" t="s">
        <v>800</v>
      </c>
      <c r="C125" s="281">
        <v>10499</v>
      </c>
      <c r="D125" s="278">
        <v>70000</v>
      </c>
      <c r="E125" s="419" t="s">
        <v>814</v>
      </c>
      <c r="F125" s="316" t="s">
        <v>360</v>
      </c>
    </row>
    <row r="126" spans="2:6" ht="12.75">
      <c r="B126" s="317" t="s">
        <v>104</v>
      </c>
      <c r="C126" s="281">
        <v>10499</v>
      </c>
      <c r="D126" s="278">
        <v>200000</v>
      </c>
      <c r="E126" s="419" t="s">
        <v>814</v>
      </c>
      <c r="F126" s="316" t="s">
        <v>360</v>
      </c>
    </row>
    <row r="127" spans="2:6" ht="12.75">
      <c r="B127" s="317" t="s">
        <v>801</v>
      </c>
      <c r="C127" s="281">
        <v>10499</v>
      </c>
      <c r="D127" s="278">
        <v>60000</v>
      </c>
      <c r="E127" s="419" t="s">
        <v>814</v>
      </c>
      <c r="F127" s="316" t="s">
        <v>360</v>
      </c>
    </row>
    <row r="128" spans="2:6" ht="12.75">
      <c r="B128" s="317" t="s">
        <v>802</v>
      </c>
      <c r="C128" s="281">
        <v>10499</v>
      </c>
      <c r="D128" s="278">
        <v>500000</v>
      </c>
      <c r="E128" s="419" t="s">
        <v>814</v>
      </c>
      <c r="F128" s="316" t="s">
        <v>367</v>
      </c>
    </row>
    <row r="129" spans="2:6" ht="12.75">
      <c r="B129" s="317" t="s">
        <v>803</v>
      </c>
      <c r="C129" s="281">
        <v>10499</v>
      </c>
      <c r="D129" s="278">
        <v>1500000</v>
      </c>
      <c r="E129" s="419" t="s">
        <v>814</v>
      </c>
      <c r="F129" s="316" t="s">
        <v>373</v>
      </c>
    </row>
    <row r="130" spans="2:6" ht="12.75">
      <c r="B130" s="317" t="s">
        <v>804</v>
      </c>
      <c r="C130" s="281">
        <v>10499</v>
      </c>
      <c r="D130" s="278">
        <v>199000</v>
      </c>
      <c r="E130" s="419" t="s">
        <v>814</v>
      </c>
      <c r="F130" s="316" t="s">
        <v>582</v>
      </c>
    </row>
    <row r="131" spans="2:6" ht="12.75">
      <c r="B131" s="317" t="s">
        <v>804</v>
      </c>
      <c r="C131" s="281">
        <v>10499</v>
      </c>
      <c r="D131" s="278">
        <v>80000</v>
      </c>
      <c r="E131" s="419" t="s">
        <v>814</v>
      </c>
      <c r="F131" s="316" t="s">
        <v>382</v>
      </c>
    </row>
    <row r="132" spans="2:6" ht="12.75">
      <c r="B132" s="317" t="s">
        <v>805</v>
      </c>
      <c r="C132" s="281">
        <v>10499</v>
      </c>
      <c r="D132" s="278">
        <v>800000</v>
      </c>
      <c r="E132" s="419" t="s">
        <v>814</v>
      </c>
      <c r="F132" s="316" t="s">
        <v>383</v>
      </c>
    </row>
    <row r="133" spans="2:6" ht="12.75">
      <c r="B133" s="346"/>
      <c r="C133" s="321"/>
      <c r="D133" s="273"/>
      <c r="E133" s="321"/>
      <c r="F133" s="273"/>
    </row>
    <row r="134" spans="2:6" ht="12.75">
      <c r="B134" s="273"/>
      <c r="C134" s="321"/>
      <c r="D134" s="274"/>
      <c r="E134" s="321"/>
      <c r="F134" s="273"/>
    </row>
    <row r="135" spans="2:4" ht="15">
      <c r="B135" s="227" t="s">
        <v>862</v>
      </c>
      <c r="D135" s="43"/>
    </row>
    <row r="136" spans="2:4" ht="15.75">
      <c r="B136" s="253" t="s">
        <v>875</v>
      </c>
      <c r="D136" s="43"/>
    </row>
    <row r="137" spans="2:6" ht="12.75">
      <c r="B137" s="141" t="s">
        <v>13</v>
      </c>
      <c r="C137" s="141" t="s">
        <v>10</v>
      </c>
      <c r="D137" s="143" t="s">
        <v>7</v>
      </c>
      <c r="E137" s="143" t="s">
        <v>8</v>
      </c>
      <c r="F137" s="144" t="s">
        <v>9</v>
      </c>
    </row>
    <row r="138" spans="2:6" ht="12.75">
      <c r="B138" s="360" t="s">
        <v>181</v>
      </c>
      <c r="C138" s="305">
        <v>50105</v>
      </c>
      <c r="D138" s="323">
        <v>6000000</v>
      </c>
      <c r="E138" s="305" t="s">
        <v>34</v>
      </c>
      <c r="F138" s="309" t="s">
        <v>182</v>
      </c>
    </row>
    <row r="139" ht="12.75">
      <c r="D139" s="43"/>
    </row>
    <row r="140" ht="12.75">
      <c r="D140" s="43"/>
    </row>
    <row r="141" spans="2:4" ht="15">
      <c r="B141" s="227" t="s">
        <v>862</v>
      </c>
      <c r="D141" s="43"/>
    </row>
    <row r="142" spans="2:6" ht="15.75">
      <c r="B142" s="253" t="s">
        <v>888</v>
      </c>
      <c r="C142" s="2" t="s">
        <v>227</v>
      </c>
      <c r="D142" s="43" t="s">
        <v>227</v>
      </c>
      <c r="F142" t="s">
        <v>227</v>
      </c>
    </row>
    <row r="143" spans="2:6" ht="12.75">
      <c r="B143" s="141" t="s">
        <v>13</v>
      </c>
      <c r="C143" s="141" t="s">
        <v>10</v>
      </c>
      <c r="D143" s="143" t="s">
        <v>7</v>
      </c>
      <c r="E143" s="143" t="s">
        <v>8</v>
      </c>
      <c r="F143" s="144" t="s">
        <v>9</v>
      </c>
    </row>
    <row r="144" spans="2:6" ht="33.75">
      <c r="B144" s="313" t="s">
        <v>236</v>
      </c>
      <c r="C144" s="281">
        <v>10301</v>
      </c>
      <c r="D144" s="278">
        <v>4400000</v>
      </c>
      <c r="E144" s="281" t="s">
        <v>34</v>
      </c>
      <c r="F144" s="283" t="s">
        <v>19</v>
      </c>
    </row>
    <row r="145" spans="2:6" ht="22.5">
      <c r="B145" s="313" t="s">
        <v>235</v>
      </c>
      <c r="C145" s="281">
        <v>10301</v>
      </c>
      <c r="D145" s="278">
        <v>500000</v>
      </c>
      <c r="E145" s="281" t="s">
        <v>34</v>
      </c>
      <c r="F145" s="348" t="s">
        <v>5</v>
      </c>
    </row>
    <row r="146" spans="2:6" ht="12.75">
      <c r="B146" s="141" t="s">
        <v>13</v>
      </c>
      <c r="C146" s="141" t="s">
        <v>10</v>
      </c>
      <c r="D146" s="143" t="s">
        <v>7</v>
      </c>
      <c r="E146" s="143" t="s">
        <v>8</v>
      </c>
      <c r="F146" s="144" t="s">
        <v>9</v>
      </c>
    </row>
    <row r="147" spans="2:6" ht="22.5">
      <c r="B147" s="349" t="s">
        <v>234</v>
      </c>
      <c r="C147" s="281">
        <v>10301</v>
      </c>
      <c r="D147" s="278">
        <v>1100000</v>
      </c>
      <c r="E147" s="281" t="s">
        <v>34</v>
      </c>
      <c r="F147" s="349" t="s">
        <v>14</v>
      </c>
    </row>
    <row r="148" spans="2:6" ht="22.5">
      <c r="B148" s="314" t="s">
        <v>233</v>
      </c>
      <c r="C148" s="281">
        <v>10301</v>
      </c>
      <c r="D148" s="278">
        <v>2772000</v>
      </c>
      <c r="E148" s="281" t="s">
        <v>34</v>
      </c>
      <c r="F148" s="455" t="s">
        <v>28</v>
      </c>
    </row>
    <row r="149" spans="2:6" ht="22.5">
      <c r="B149" s="314" t="s">
        <v>232</v>
      </c>
      <c r="C149" s="281">
        <v>10301</v>
      </c>
      <c r="D149" s="278">
        <v>792000</v>
      </c>
      <c r="E149" s="281" t="s">
        <v>34</v>
      </c>
      <c r="F149" s="455" t="s">
        <v>28</v>
      </c>
    </row>
    <row r="150" spans="2:6" ht="30.75" customHeight="1">
      <c r="B150" s="283" t="s">
        <v>231</v>
      </c>
      <c r="C150" s="281">
        <v>10301</v>
      </c>
      <c r="D150" s="278">
        <v>11220000</v>
      </c>
      <c r="E150" s="281" t="s">
        <v>34</v>
      </c>
      <c r="F150" s="455" t="s">
        <v>28</v>
      </c>
    </row>
    <row r="151" spans="2:6" ht="12.75">
      <c r="B151" s="453" t="s">
        <v>230</v>
      </c>
      <c r="C151" s="281">
        <v>10301</v>
      </c>
      <c r="D151" s="278">
        <v>5500000</v>
      </c>
      <c r="E151" s="281" t="s">
        <v>34</v>
      </c>
      <c r="F151" s="455" t="s">
        <v>17</v>
      </c>
    </row>
    <row r="152" spans="2:6" ht="18" customHeight="1">
      <c r="B152" s="453" t="s">
        <v>229</v>
      </c>
      <c r="C152" s="281">
        <v>10301</v>
      </c>
      <c r="D152" s="278">
        <v>11000000</v>
      </c>
      <c r="E152" s="281" t="s">
        <v>34</v>
      </c>
      <c r="F152" s="455" t="s">
        <v>237</v>
      </c>
    </row>
    <row r="153" spans="2:6" ht="12.75">
      <c r="B153" s="313" t="s">
        <v>920</v>
      </c>
      <c r="C153" s="281">
        <v>10301</v>
      </c>
      <c r="D153" s="278">
        <v>1100000</v>
      </c>
      <c r="E153" s="281" t="s">
        <v>34</v>
      </c>
      <c r="F153" s="348" t="s">
        <v>37</v>
      </c>
    </row>
    <row r="154" spans="2:6" ht="12.75">
      <c r="B154" s="456" t="s">
        <v>228</v>
      </c>
      <c r="C154" s="281">
        <v>10301</v>
      </c>
      <c r="D154" s="278">
        <v>1320000</v>
      </c>
      <c r="E154" s="281" t="s">
        <v>34</v>
      </c>
      <c r="F154" s="455" t="s">
        <v>93</v>
      </c>
    </row>
    <row r="155" spans="2:6" ht="9.75" customHeight="1">
      <c r="B155" s="457"/>
      <c r="C155" s="285"/>
      <c r="D155" s="286"/>
      <c r="E155" s="285"/>
      <c r="F155" s="458"/>
    </row>
    <row r="156" spans="2:6" ht="12.75">
      <c r="B156" s="426" t="s">
        <v>409</v>
      </c>
      <c r="C156" s="281">
        <v>10301</v>
      </c>
      <c r="D156" s="278">
        <v>500000</v>
      </c>
      <c r="E156" s="281" t="s">
        <v>401</v>
      </c>
      <c r="F156" s="276" t="s">
        <v>392</v>
      </c>
    </row>
    <row r="157" spans="2:6" ht="12" customHeight="1">
      <c r="B157" s="459"/>
      <c r="C157" s="285"/>
      <c r="D157" s="286"/>
      <c r="E157" s="285"/>
      <c r="F157" s="288"/>
    </row>
    <row r="158" spans="2:6" ht="12.75">
      <c r="B158" s="460" t="s">
        <v>723</v>
      </c>
      <c r="C158" s="281">
        <v>10301</v>
      </c>
      <c r="D158" s="278">
        <v>330000</v>
      </c>
      <c r="E158" s="419" t="s">
        <v>814</v>
      </c>
      <c r="F158" s="462" t="s">
        <v>360</v>
      </c>
    </row>
    <row r="159" spans="2:6" ht="22.5">
      <c r="B159" s="461" t="s">
        <v>719</v>
      </c>
      <c r="C159" s="281">
        <v>10301</v>
      </c>
      <c r="D159" s="278">
        <v>330000</v>
      </c>
      <c r="E159" s="419" t="s">
        <v>814</v>
      </c>
      <c r="F159" s="427" t="s">
        <v>693</v>
      </c>
    </row>
    <row r="160" spans="2:6" ht="12.75">
      <c r="B160" s="466"/>
      <c r="C160" s="285"/>
      <c r="D160" s="286"/>
      <c r="E160" s="452"/>
      <c r="F160" s="467"/>
    </row>
    <row r="161" spans="2:6" ht="12.75">
      <c r="B161" s="268"/>
      <c r="C161" s="247"/>
      <c r="D161" s="266"/>
      <c r="E161" s="247"/>
      <c r="F161" s="27"/>
    </row>
    <row r="162" spans="2:6" ht="15">
      <c r="B162" s="227" t="s">
        <v>862</v>
      </c>
      <c r="D162" s="43"/>
      <c r="E162" s="230"/>
      <c r="F162" s="13"/>
    </row>
    <row r="163" spans="2:6" ht="15.75">
      <c r="B163" s="253" t="s">
        <v>889</v>
      </c>
      <c r="D163" s="43"/>
      <c r="E163" s="230"/>
      <c r="F163" s="13"/>
    </row>
    <row r="164" spans="2:6" ht="12.75">
      <c r="B164" s="141" t="s">
        <v>13</v>
      </c>
      <c r="C164" s="141" t="s">
        <v>10</v>
      </c>
      <c r="D164" s="143" t="s">
        <v>7</v>
      </c>
      <c r="E164" s="143" t="s">
        <v>8</v>
      </c>
      <c r="F164" s="144" t="s">
        <v>9</v>
      </c>
    </row>
    <row r="165" spans="2:6" ht="67.5">
      <c r="B165" s="426" t="s">
        <v>241</v>
      </c>
      <c r="C165" s="281">
        <v>10302</v>
      </c>
      <c r="D165" s="278">
        <v>88000000</v>
      </c>
      <c r="E165" s="281" t="s">
        <v>34</v>
      </c>
      <c r="F165" s="283" t="s">
        <v>19</v>
      </c>
    </row>
    <row r="166" spans="2:6" ht="12.75">
      <c r="B166" s="456" t="s">
        <v>240</v>
      </c>
      <c r="C166" s="281">
        <v>10302</v>
      </c>
      <c r="D166" s="278">
        <v>3000000</v>
      </c>
      <c r="E166" s="281" t="s">
        <v>34</v>
      </c>
      <c r="F166" s="283" t="s">
        <v>5</v>
      </c>
    </row>
    <row r="167" spans="2:6" ht="12.75">
      <c r="B167" s="346"/>
      <c r="C167" s="344"/>
      <c r="D167" s="345"/>
      <c r="E167" s="344"/>
      <c r="F167" s="465"/>
    </row>
    <row r="168" spans="2:6" ht="12.75">
      <c r="B168" s="141" t="s">
        <v>13</v>
      </c>
      <c r="C168" s="141" t="s">
        <v>10</v>
      </c>
      <c r="D168" s="143" t="s">
        <v>7</v>
      </c>
      <c r="E168" s="143" t="s">
        <v>8</v>
      </c>
      <c r="F168" s="144" t="s">
        <v>9</v>
      </c>
    </row>
    <row r="169" spans="2:6" ht="12.75">
      <c r="B169" s="276" t="s">
        <v>890</v>
      </c>
      <c r="C169" s="281">
        <v>10302</v>
      </c>
      <c r="D169" s="278">
        <v>6000000</v>
      </c>
      <c r="E169" s="281" t="s">
        <v>420</v>
      </c>
      <c r="F169" s="280" t="s">
        <v>422</v>
      </c>
    </row>
    <row r="170" spans="2:6" ht="12.75">
      <c r="B170" s="346"/>
      <c r="C170" s="344"/>
      <c r="D170" s="345"/>
      <c r="E170" s="344"/>
      <c r="F170" s="465"/>
    </row>
    <row r="171" spans="2:6" ht="22.5">
      <c r="B171" s="420" t="s">
        <v>735</v>
      </c>
      <c r="C171" s="281">
        <v>10302</v>
      </c>
      <c r="D171" s="278">
        <v>770000</v>
      </c>
      <c r="E171" s="419" t="s">
        <v>814</v>
      </c>
      <c r="F171" s="462" t="s">
        <v>350</v>
      </c>
    </row>
    <row r="172" spans="2:6" ht="12.75">
      <c r="B172" s="420" t="s">
        <v>734</v>
      </c>
      <c r="C172" s="281">
        <v>10302</v>
      </c>
      <c r="D172" s="278">
        <v>495000</v>
      </c>
      <c r="E172" s="419" t="s">
        <v>814</v>
      </c>
      <c r="F172" s="462" t="s">
        <v>360</v>
      </c>
    </row>
    <row r="173" spans="2:6" ht="12.75">
      <c r="B173" s="420" t="s">
        <v>732</v>
      </c>
      <c r="C173" s="281">
        <v>10302</v>
      </c>
      <c r="D173" s="278">
        <v>495000</v>
      </c>
      <c r="E173" s="419" t="s">
        <v>814</v>
      </c>
      <c r="F173" s="462" t="s">
        <v>367</v>
      </c>
    </row>
    <row r="174" spans="2:6" ht="22.5">
      <c r="B174" s="463" t="s">
        <v>731</v>
      </c>
      <c r="C174" s="281">
        <v>10302</v>
      </c>
      <c r="D174" s="278">
        <v>880000</v>
      </c>
      <c r="E174" s="419" t="s">
        <v>814</v>
      </c>
      <c r="F174" s="462" t="s">
        <v>373</v>
      </c>
    </row>
    <row r="175" spans="2:6" ht="22.5">
      <c r="B175" s="460" t="s">
        <v>730</v>
      </c>
      <c r="C175" s="281">
        <v>10302</v>
      </c>
      <c r="D175" s="278">
        <v>1980000</v>
      </c>
      <c r="E175" s="419" t="s">
        <v>814</v>
      </c>
      <c r="F175" s="462" t="s">
        <v>373</v>
      </c>
    </row>
    <row r="176" spans="2:6" ht="12.75">
      <c r="B176" s="420" t="s">
        <v>729</v>
      </c>
      <c r="C176" s="281">
        <v>10302</v>
      </c>
      <c r="D176" s="278">
        <v>1815000</v>
      </c>
      <c r="E176" s="419" t="s">
        <v>814</v>
      </c>
      <c r="F176" s="462" t="s">
        <v>582</v>
      </c>
    </row>
    <row r="177" spans="2:6" ht="12.75">
      <c r="B177" s="420" t="s">
        <v>728</v>
      </c>
      <c r="C177" s="281">
        <v>10302</v>
      </c>
      <c r="D177" s="278">
        <v>220000</v>
      </c>
      <c r="E177" s="419" t="s">
        <v>814</v>
      </c>
      <c r="F177" s="462" t="s">
        <v>382</v>
      </c>
    </row>
    <row r="178" spans="2:6" ht="22.5">
      <c r="B178" s="420" t="s">
        <v>727</v>
      </c>
      <c r="C178" s="281">
        <v>10302</v>
      </c>
      <c r="D178" s="278">
        <v>467500</v>
      </c>
      <c r="E178" s="419" t="s">
        <v>814</v>
      </c>
      <c r="F178" s="462" t="s">
        <v>383</v>
      </c>
    </row>
    <row r="179" spans="2:6" ht="22.5">
      <c r="B179" s="463" t="s">
        <v>724</v>
      </c>
      <c r="C179" s="281">
        <v>10302</v>
      </c>
      <c r="D179" s="278">
        <v>1100000</v>
      </c>
      <c r="E179" s="419" t="s">
        <v>814</v>
      </c>
      <c r="F179" s="427" t="s">
        <v>717</v>
      </c>
    </row>
    <row r="180" ht="12.75">
      <c r="D180" s="43"/>
    </row>
    <row r="181" ht="12.75">
      <c r="D181" s="43"/>
    </row>
    <row r="182" spans="2:4" ht="15">
      <c r="B182" s="227" t="s">
        <v>862</v>
      </c>
      <c r="D182" s="43"/>
    </row>
    <row r="183" spans="2:4" ht="15.75">
      <c r="B183" s="253" t="s">
        <v>891</v>
      </c>
      <c r="D183" s="43"/>
    </row>
    <row r="184" spans="2:6" ht="12.75">
      <c r="B184" s="141" t="s">
        <v>13</v>
      </c>
      <c r="C184" s="141" t="s">
        <v>10</v>
      </c>
      <c r="D184" s="143" t="s">
        <v>7</v>
      </c>
      <c r="E184" s="143" t="s">
        <v>8</v>
      </c>
      <c r="F184" s="144" t="s">
        <v>9</v>
      </c>
    </row>
    <row r="185" spans="2:6" ht="33.75">
      <c r="B185" s="349" t="s">
        <v>252</v>
      </c>
      <c r="C185" s="281">
        <v>10303</v>
      </c>
      <c r="D185" s="278">
        <v>4000000</v>
      </c>
      <c r="E185" s="281" t="s">
        <v>34</v>
      </c>
      <c r="F185" s="283" t="s">
        <v>19</v>
      </c>
    </row>
    <row r="186" spans="2:6" ht="12.75">
      <c r="B186" s="349" t="s">
        <v>251</v>
      </c>
      <c r="C186" s="281">
        <v>10303</v>
      </c>
      <c r="D186" s="278">
        <v>300000</v>
      </c>
      <c r="E186" s="281" t="s">
        <v>34</v>
      </c>
      <c r="F186" s="348" t="s">
        <v>5</v>
      </c>
    </row>
    <row r="187" spans="2:6" ht="12.75">
      <c r="B187" s="349" t="s">
        <v>250</v>
      </c>
      <c r="C187" s="281">
        <v>10303</v>
      </c>
      <c r="D187" s="278">
        <v>100000</v>
      </c>
      <c r="E187" s="281" t="s">
        <v>34</v>
      </c>
      <c r="F187" s="349" t="s">
        <v>255</v>
      </c>
    </row>
    <row r="188" spans="2:6" ht="12.75">
      <c r="B188" s="349" t="s">
        <v>250</v>
      </c>
      <c r="C188" s="281">
        <v>10303</v>
      </c>
      <c r="D188" s="278">
        <v>4200000</v>
      </c>
      <c r="E188" s="281" t="s">
        <v>34</v>
      </c>
      <c r="F188" s="455" t="s">
        <v>93</v>
      </c>
    </row>
    <row r="189" spans="2:6" ht="12.75">
      <c r="B189" s="276" t="s">
        <v>249</v>
      </c>
      <c r="C189" s="281">
        <v>10303</v>
      </c>
      <c r="D189" s="278">
        <v>1500000</v>
      </c>
      <c r="E189" s="281" t="s">
        <v>34</v>
      </c>
      <c r="F189" s="283" t="s">
        <v>254</v>
      </c>
    </row>
    <row r="190" spans="2:6" ht="12.75">
      <c r="B190" s="283" t="s">
        <v>248</v>
      </c>
      <c r="C190" s="281">
        <v>10303</v>
      </c>
      <c r="D190" s="278">
        <v>1000000</v>
      </c>
      <c r="E190" s="281" t="s">
        <v>34</v>
      </c>
      <c r="F190" s="283" t="s">
        <v>14</v>
      </c>
    </row>
    <row r="191" spans="2:6" ht="33.75">
      <c r="B191" s="456" t="s">
        <v>247</v>
      </c>
      <c r="C191" s="281">
        <v>10303</v>
      </c>
      <c r="D191" s="278">
        <v>5400000</v>
      </c>
      <c r="E191" s="281" t="s">
        <v>34</v>
      </c>
      <c r="F191" s="349" t="s">
        <v>65</v>
      </c>
    </row>
    <row r="192" spans="2:6" ht="12.75">
      <c r="B192" s="141" t="s">
        <v>13</v>
      </c>
      <c r="C192" s="141" t="s">
        <v>10</v>
      </c>
      <c r="D192" s="143" t="s">
        <v>7</v>
      </c>
      <c r="E192" s="143" t="s">
        <v>8</v>
      </c>
      <c r="F192" s="144" t="s">
        <v>9</v>
      </c>
    </row>
    <row r="193" spans="2:6" ht="12.75">
      <c r="B193" s="456" t="s">
        <v>246</v>
      </c>
      <c r="C193" s="281">
        <v>10303</v>
      </c>
      <c r="D193" s="278">
        <v>200000</v>
      </c>
      <c r="E193" s="281" t="s">
        <v>34</v>
      </c>
      <c r="F193" s="349" t="s">
        <v>237</v>
      </c>
    </row>
    <row r="194" spans="2:6" ht="12.75">
      <c r="B194" s="314" t="s">
        <v>245</v>
      </c>
      <c r="C194" s="281">
        <v>10303</v>
      </c>
      <c r="D194" s="278">
        <v>600000</v>
      </c>
      <c r="E194" s="281" t="s">
        <v>34</v>
      </c>
      <c r="F194" s="348" t="s">
        <v>28</v>
      </c>
    </row>
    <row r="195" spans="2:6" ht="12.75">
      <c r="B195" s="348" t="s">
        <v>244</v>
      </c>
      <c r="C195" s="281">
        <v>10303</v>
      </c>
      <c r="D195" s="278">
        <v>5000000</v>
      </c>
      <c r="E195" s="281" t="s">
        <v>34</v>
      </c>
      <c r="F195" s="455" t="s">
        <v>17</v>
      </c>
    </row>
    <row r="196" spans="2:6" ht="12.75">
      <c r="B196" s="276" t="s">
        <v>243</v>
      </c>
      <c r="C196" s="281">
        <v>10303</v>
      </c>
      <c r="D196" s="278">
        <v>750000</v>
      </c>
      <c r="E196" s="281" t="s">
        <v>34</v>
      </c>
      <c r="F196" s="283" t="s">
        <v>253</v>
      </c>
    </row>
    <row r="197" spans="2:6" ht="12.75">
      <c r="B197" s="348" t="s">
        <v>242</v>
      </c>
      <c r="C197" s="281">
        <v>10303</v>
      </c>
      <c r="D197" s="278">
        <v>1200000</v>
      </c>
      <c r="E197" s="281" t="s">
        <v>34</v>
      </c>
      <c r="F197" s="348" t="s">
        <v>30</v>
      </c>
    </row>
    <row r="198" spans="2:6" ht="12.75">
      <c r="B198" s="288"/>
      <c r="C198" s="285"/>
      <c r="D198" s="286"/>
      <c r="E198" s="285"/>
      <c r="F198" s="288"/>
    </row>
    <row r="199" spans="2:6" ht="12.75">
      <c r="B199" s="276" t="s">
        <v>410</v>
      </c>
      <c r="C199" s="281">
        <v>10303</v>
      </c>
      <c r="D199" s="278">
        <v>225000</v>
      </c>
      <c r="E199" s="281" t="s">
        <v>401</v>
      </c>
      <c r="F199" s="276" t="s">
        <v>392</v>
      </c>
    </row>
    <row r="200" spans="2:6" ht="12.75">
      <c r="B200" s="288"/>
      <c r="C200" s="285"/>
      <c r="D200" s="286"/>
      <c r="E200" s="285"/>
      <c r="F200" s="288"/>
    </row>
    <row r="201" spans="2:6" ht="12.75">
      <c r="B201" s="276" t="s">
        <v>891</v>
      </c>
      <c r="C201" s="281">
        <v>10303</v>
      </c>
      <c r="D201" s="278">
        <v>1000000</v>
      </c>
      <c r="E201" s="281" t="s">
        <v>420</v>
      </c>
      <c r="F201" s="276" t="s">
        <v>422</v>
      </c>
    </row>
    <row r="202" spans="2:6" ht="12.75">
      <c r="B202" s="288"/>
      <c r="C202" s="285"/>
      <c r="D202" s="286"/>
      <c r="E202" s="285"/>
      <c r="F202" s="288"/>
    </row>
    <row r="203" spans="2:6" ht="33.75">
      <c r="B203" s="463" t="s">
        <v>750</v>
      </c>
      <c r="C203" s="281">
        <v>10303</v>
      </c>
      <c r="D203" s="278">
        <v>960000</v>
      </c>
      <c r="E203" s="419" t="s">
        <v>814</v>
      </c>
      <c r="F203" s="423" t="s">
        <v>350</v>
      </c>
    </row>
    <row r="204" spans="2:6" ht="22.5">
      <c r="B204" s="468" t="s">
        <v>749</v>
      </c>
      <c r="C204" s="281">
        <v>10303</v>
      </c>
      <c r="D204" s="278">
        <v>1500000</v>
      </c>
      <c r="E204" s="419" t="s">
        <v>814</v>
      </c>
      <c r="F204" s="460" t="s">
        <v>418</v>
      </c>
    </row>
    <row r="205" spans="2:6" ht="12.75">
      <c r="B205" s="460" t="s">
        <v>748</v>
      </c>
      <c r="C205" s="281">
        <v>10303</v>
      </c>
      <c r="D205" s="278">
        <v>150000</v>
      </c>
      <c r="E205" s="419" t="s">
        <v>814</v>
      </c>
      <c r="F205" s="423" t="s">
        <v>353</v>
      </c>
    </row>
    <row r="206" spans="2:6" ht="22.5">
      <c r="B206" s="420" t="s">
        <v>747</v>
      </c>
      <c r="C206" s="281">
        <v>10303</v>
      </c>
      <c r="D206" s="278">
        <v>1500000</v>
      </c>
      <c r="E206" s="419" t="s">
        <v>814</v>
      </c>
      <c r="F206" s="423" t="s">
        <v>357</v>
      </c>
    </row>
    <row r="207" spans="2:6" ht="12.75">
      <c r="B207" s="420" t="s">
        <v>746</v>
      </c>
      <c r="C207" s="281">
        <v>10303</v>
      </c>
      <c r="D207" s="278">
        <v>180000</v>
      </c>
      <c r="E207" s="419" t="s">
        <v>814</v>
      </c>
      <c r="F207" s="423" t="s">
        <v>360</v>
      </c>
    </row>
    <row r="208" spans="2:6" ht="33.75">
      <c r="B208" s="463" t="s">
        <v>745</v>
      </c>
      <c r="C208" s="281">
        <v>10303</v>
      </c>
      <c r="D208" s="278">
        <v>2000000</v>
      </c>
      <c r="E208" s="419" t="s">
        <v>814</v>
      </c>
      <c r="F208" s="423" t="s">
        <v>367</v>
      </c>
    </row>
    <row r="209" spans="2:6" ht="12.75">
      <c r="B209" s="420" t="s">
        <v>744</v>
      </c>
      <c r="C209" s="281">
        <v>10303</v>
      </c>
      <c r="D209" s="278">
        <v>3000000</v>
      </c>
      <c r="E209" s="419" t="s">
        <v>814</v>
      </c>
      <c r="F209" s="423" t="s">
        <v>373</v>
      </c>
    </row>
    <row r="210" spans="2:6" ht="22.5">
      <c r="B210" s="420" t="s">
        <v>743</v>
      </c>
      <c r="C210" s="281">
        <v>10303</v>
      </c>
      <c r="D210" s="278">
        <v>2000000</v>
      </c>
      <c r="E210" s="419" t="s">
        <v>814</v>
      </c>
      <c r="F210" s="423" t="s">
        <v>582</v>
      </c>
    </row>
    <row r="211" spans="2:6" ht="12.75">
      <c r="B211" s="420" t="s">
        <v>742</v>
      </c>
      <c r="C211" s="281">
        <v>10303</v>
      </c>
      <c r="D211" s="278">
        <v>150000</v>
      </c>
      <c r="E211" s="419" t="s">
        <v>814</v>
      </c>
      <c r="F211" s="423" t="s">
        <v>382</v>
      </c>
    </row>
    <row r="212" spans="2:6" ht="12.75">
      <c r="B212" s="469" t="s">
        <v>741</v>
      </c>
      <c r="C212" s="281">
        <v>10303</v>
      </c>
      <c r="D212" s="278">
        <v>632300</v>
      </c>
      <c r="E212" s="419" t="s">
        <v>814</v>
      </c>
      <c r="F212" s="423" t="s">
        <v>383</v>
      </c>
    </row>
    <row r="213" spans="2:6" ht="12.75">
      <c r="B213" s="463" t="s">
        <v>740</v>
      </c>
      <c r="C213" s="281">
        <v>10303</v>
      </c>
      <c r="D213" s="278">
        <v>5000000</v>
      </c>
      <c r="E213" s="419" t="s">
        <v>814</v>
      </c>
      <c r="F213" s="430" t="s">
        <v>619</v>
      </c>
    </row>
    <row r="214" spans="2:6" ht="12.75">
      <c r="B214" s="420" t="s">
        <v>739</v>
      </c>
      <c r="C214" s="281">
        <v>10303</v>
      </c>
      <c r="D214" s="278">
        <v>300000</v>
      </c>
      <c r="E214" s="419" t="s">
        <v>814</v>
      </c>
      <c r="F214" s="464" t="s">
        <v>476</v>
      </c>
    </row>
    <row r="215" spans="2:6" ht="33.75">
      <c r="B215" s="420" t="s">
        <v>738</v>
      </c>
      <c r="C215" s="281">
        <v>10303</v>
      </c>
      <c r="D215" s="278">
        <v>80000</v>
      </c>
      <c r="E215" s="419" t="s">
        <v>814</v>
      </c>
      <c r="F215" s="427" t="s">
        <v>606</v>
      </c>
    </row>
    <row r="216" spans="2:6" ht="12.75">
      <c r="B216" s="8" t="s">
        <v>13</v>
      </c>
      <c r="C216" s="8" t="s">
        <v>10</v>
      </c>
      <c r="D216" s="14" t="s">
        <v>7</v>
      </c>
      <c r="E216" s="14" t="s">
        <v>8</v>
      </c>
      <c r="F216" s="9" t="s">
        <v>9</v>
      </c>
    </row>
    <row r="217" spans="2:6" ht="22.5">
      <c r="B217" s="420" t="s">
        <v>736</v>
      </c>
      <c r="C217" s="281">
        <v>10303</v>
      </c>
      <c r="D217" s="278">
        <v>2000000</v>
      </c>
      <c r="E217" s="419" t="s">
        <v>814</v>
      </c>
      <c r="F217" s="427" t="s">
        <v>717</v>
      </c>
    </row>
    <row r="218" spans="2:6" ht="14.25">
      <c r="B218" s="269"/>
      <c r="C218" s="256"/>
      <c r="D218" s="164"/>
      <c r="E218" s="267"/>
      <c r="F218" s="270"/>
    </row>
    <row r="219" spans="2:6" ht="14.25">
      <c r="B219" s="269"/>
      <c r="C219" s="256"/>
      <c r="D219" s="164"/>
      <c r="E219" s="267"/>
      <c r="F219" s="270"/>
    </row>
    <row r="220" spans="2:6" ht="15">
      <c r="B220" s="227" t="s">
        <v>862</v>
      </c>
      <c r="C220" s="256"/>
      <c r="D220" s="164"/>
      <c r="E220" s="267"/>
      <c r="F220" s="270"/>
    </row>
    <row r="221" spans="2:6" ht="15.75">
      <c r="B221" s="253" t="s">
        <v>879</v>
      </c>
      <c r="C221" s="256"/>
      <c r="D221" s="164"/>
      <c r="E221" s="267"/>
      <c r="F221" s="270"/>
    </row>
    <row r="222" spans="2:6" ht="12.75">
      <c r="B222" s="8" t="s">
        <v>13</v>
      </c>
      <c r="C222" s="8" t="s">
        <v>10</v>
      </c>
      <c r="D222" s="14" t="s">
        <v>7</v>
      </c>
      <c r="E222" s="14" t="s">
        <v>8</v>
      </c>
      <c r="F222" s="9" t="s">
        <v>9</v>
      </c>
    </row>
    <row r="223" spans="2:6" ht="22.5">
      <c r="B223" s="470" t="s">
        <v>257</v>
      </c>
      <c r="C223" s="305">
        <v>10801</v>
      </c>
      <c r="D223" s="323">
        <v>72000000</v>
      </c>
      <c r="E223" s="305" t="s">
        <v>34</v>
      </c>
      <c r="F223" s="322" t="s">
        <v>77</v>
      </c>
    </row>
    <row r="224" spans="2:6" ht="12.75">
      <c r="B224" s="470" t="s">
        <v>256</v>
      </c>
      <c r="C224" s="305">
        <v>10801</v>
      </c>
      <c r="D224" s="323">
        <v>3600000</v>
      </c>
      <c r="E224" s="305" t="s">
        <v>34</v>
      </c>
      <c r="F224" s="322" t="s">
        <v>77</v>
      </c>
    </row>
    <row r="225" spans="2:6" ht="12.75">
      <c r="B225" s="471"/>
      <c r="C225" s="321"/>
      <c r="D225" s="274"/>
      <c r="E225" s="321"/>
      <c r="F225" s="472"/>
    </row>
    <row r="226" spans="2:6" ht="12.75">
      <c r="B226" s="473" t="s">
        <v>445</v>
      </c>
      <c r="C226" s="305">
        <v>10801</v>
      </c>
      <c r="D226" s="323">
        <v>25600000</v>
      </c>
      <c r="E226" s="305" t="s">
        <v>420</v>
      </c>
      <c r="F226" s="322" t="s">
        <v>422</v>
      </c>
    </row>
    <row r="227" spans="2:6" ht="12.75">
      <c r="B227" s="471"/>
      <c r="C227" s="321"/>
      <c r="D227" s="274"/>
      <c r="E227" s="321"/>
      <c r="F227" s="472"/>
    </row>
    <row r="228" spans="2:6" ht="33.75">
      <c r="B228" s="474" t="s">
        <v>660</v>
      </c>
      <c r="C228" s="281">
        <v>10801</v>
      </c>
      <c r="D228" s="278">
        <v>7000000</v>
      </c>
      <c r="E228" s="419" t="s">
        <v>814</v>
      </c>
      <c r="F228" s="475" t="s">
        <v>350</v>
      </c>
    </row>
    <row r="229" spans="2:6" ht="12.75">
      <c r="B229" s="474" t="s">
        <v>659</v>
      </c>
      <c r="C229" s="281">
        <v>10801</v>
      </c>
      <c r="D229" s="278">
        <v>6000000</v>
      </c>
      <c r="E229" s="419" t="s">
        <v>814</v>
      </c>
      <c r="F229" s="475" t="s">
        <v>418</v>
      </c>
    </row>
    <row r="230" spans="2:6" ht="45">
      <c r="B230" s="474" t="s">
        <v>658</v>
      </c>
      <c r="C230" s="281">
        <v>10801</v>
      </c>
      <c r="D230" s="278">
        <v>1000000</v>
      </c>
      <c r="E230" s="419" t="s">
        <v>814</v>
      </c>
      <c r="F230" s="476" t="s">
        <v>353</v>
      </c>
    </row>
    <row r="231" spans="2:6" ht="22.5">
      <c r="B231" s="474" t="s">
        <v>657</v>
      </c>
      <c r="C231" s="281">
        <v>10801</v>
      </c>
      <c r="D231" s="278">
        <v>1200000</v>
      </c>
      <c r="E231" s="419" t="s">
        <v>814</v>
      </c>
      <c r="F231" s="475" t="s">
        <v>360</v>
      </c>
    </row>
    <row r="232" spans="2:6" ht="22.5">
      <c r="B232" s="474" t="s">
        <v>656</v>
      </c>
      <c r="C232" s="281">
        <v>10801</v>
      </c>
      <c r="D232" s="278">
        <v>1800000</v>
      </c>
      <c r="E232" s="419" t="s">
        <v>814</v>
      </c>
      <c r="F232" s="475" t="s">
        <v>360</v>
      </c>
    </row>
    <row r="233" spans="2:6" ht="12.75">
      <c r="B233" s="474" t="s">
        <v>655</v>
      </c>
      <c r="C233" s="281">
        <v>10801</v>
      </c>
      <c r="D233" s="278">
        <v>5906000</v>
      </c>
      <c r="E233" s="419" t="s">
        <v>814</v>
      </c>
      <c r="F233" s="475" t="s">
        <v>360</v>
      </c>
    </row>
    <row r="234" spans="2:6" ht="12.75">
      <c r="B234" s="474" t="s">
        <v>960</v>
      </c>
      <c r="C234" s="281">
        <v>10801</v>
      </c>
      <c r="D234" s="278">
        <v>1000000</v>
      </c>
      <c r="E234" s="419" t="s">
        <v>814</v>
      </c>
      <c r="F234" s="475" t="s">
        <v>373</v>
      </c>
    </row>
    <row r="235" spans="2:6" ht="12.75">
      <c r="B235" s="474" t="s">
        <v>961</v>
      </c>
      <c r="C235" s="281">
        <v>10801</v>
      </c>
      <c r="D235" s="278">
        <v>1000000</v>
      </c>
      <c r="E235" s="419" t="s">
        <v>814</v>
      </c>
      <c r="F235" s="475" t="s">
        <v>373</v>
      </c>
    </row>
    <row r="236" spans="2:6" ht="12.75">
      <c r="B236" s="474" t="s">
        <v>962</v>
      </c>
      <c r="C236" s="281">
        <v>10801</v>
      </c>
      <c r="D236" s="278">
        <v>1000000</v>
      </c>
      <c r="E236" s="419" t="s">
        <v>814</v>
      </c>
      <c r="F236" s="475" t="s">
        <v>373</v>
      </c>
    </row>
    <row r="237" spans="2:6" ht="12.75">
      <c r="B237" s="474" t="s">
        <v>963</v>
      </c>
      <c r="C237" s="281">
        <v>10801</v>
      </c>
      <c r="D237" s="278">
        <v>1000000</v>
      </c>
      <c r="E237" s="419" t="s">
        <v>814</v>
      </c>
      <c r="F237" s="475" t="s">
        <v>373</v>
      </c>
    </row>
    <row r="238" spans="2:6" ht="12.75">
      <c r="B238" s="474" t="s">
        <v>964</v>
      </c>
      <c r="C238" s="281">
        <v>10801</v>
      </c>
      <c r="D238" s="278">
        <v>11000000</v>
      </c>
      <c r="E238" s="419" t="s">
        <v>814</v>
      </c>
      <c r="F238" s="475" t="s">
        <v>373</v>
      </c>
    </row>
    <row r="239" spans="2:6" ht="12.75">
      <c r="B239" s="486"/>
      <c r="C239" s="285"/>
      <c r="D239" s="286"/>
      <c r="E239" s="452"/>
      <c r="F239" s="528"/>
    </row>
    <row r="240" spans="2:6" ht="12.75">
      <c r="B240" s="8" t="s">
        <v>13</v>
      </c>
      <c r="C240" s="8" t="s">
        <v>10</v>
      </c>
      <c r="D240" s="14" t="s">
        <v>7</v>
      </c>
      <c r="E240" s="14" t="s">
        <v>8</v>
      </c>
      <c r="F240" s="9" t="s">
        <v>9</v>
      </c>
    </row>
    <row r="241" spans="2:6" ht="33.75">
      <c r="B241" s="474" t="s">
        <v>654</v>
      </c>
      <c r="C241" s="281">
        <v>10801</v>
      </c>
      <c r="D241" s="278">
        <v>6000000</v>
      </c>
      <c r="E241" s="419" t="s">
        <v>814</v>
      </c>
      <c r="F241" s="475" t="s">
        <v>582</v>
      </c>
    </row>
    <row r="242" spans="2:6" ht="12.75">
      <c r="B242" s="474" t="s">
        <v>653</v>
      </c>
      <c r="C242" s="281">
        <v>10801</v>
      </c>
      <c r="D242" s="278">
        <v>1535000</v>
      </c>
      <c r="E242" s="419" t="s">
        <v>814</v>
      </c>
      <c r="F242" s="475" t="s">
        <v>582</v>
      </c>
    </row>
    <row r="243" spans="2:6" ht="12.75">
      <c r="B243" s="474" t="s">
        <v>652</v>
      </c>
      <c r="C243" s="281">
        <v>10801</v>
      </c>
      <c r="D243" s="278">
        <v>5640000</v>
      </c>
      <c r="E243" s="419" t="s">
        <v>814</v>
      </c>
      <c r="F243" s="475" t="s">
        <v>382</v>
      </c>
    </row>
    <row r="244" spans="2:6" ht="12.75">
      <c r="B244" s="474" t="s">
        <v>651</v>
      </c>
      <c r="C244" s="281">
        <v>10801</v>
      </c>
      <c r="D244" s="278">
        <v>1800000</v>
      </c>
      <c r="E244" s="419" t="s">
        <v>814</v>
      </c>
      <c r="F244" s="475" t="s">
        <v>383</v>
      </c>
    </row>
    <row r="245" spans="2:6" ht="12.75">
      <c r="B245" s="474" t="s">
        <v>650</v>
      </c>
      <c r="C245" s="281">
        <v>10801</v>
      </c>
      <c r="D245" s="278">
        <v>25000000</v>
      </c>
      <c r="E245" s="419" t="s">
        <v>814</v>
      </c>
      <c r="F245" s="477" t="s">
        <v>476</v>
      </c>
    </row>
    <row r="246" spans="2:6" ht="12.75">
      <c r="B246" s="272"/>
      <c r="C246" s="247"/>
      <c r="D246" s="266"/>
      <c r="E246" s="267"/>
      <c r="F246" s="414"/>
    </row>
    <row r="247" spans="2:6" ht="12.75">
      <c r="B247" s="272"/>
      <c r="C247" s="247"/>
      <c r="D247" s="266"/>
      <c r="E247" s="267"/>
      <c r="F247" s="414"/>
    </row>
    <row r="248" spans="2:6" ht="15">
      <c r="B248" s="227" t="s">
        <v>862</v>
      </c>
      <c r="C248" s="247"/>
      <c r="D248" s="266"/>
      <c r="E248" s="267"/>
      <c r="F248" s="414"/>
    </row>
    <row r="249" spans="2:6" ht="15.75">
      <c r="B249" s="253" t="s">
        <v>880</v>
      </c>
      <c r="C249" s="247"/>
      <c r="D249" s="266"/>
      <c r="E249" s="267"/>
      <c r="F249" s="414"/>
    </row>
    <row r="250" spans="2:6" ht="12.75">
      <c r="B250" s="141" t="s">
        <v>13</v>
      </c>
      <c r="C250" s="141" t="s">
        <v>10</v>
      </c>
      <c r="D250" s="143" t="s">
        <v>7</v>
      </c>
      <c r="E250" s="143" t="s">
        <v>8</v>
      </c>
      <c r="F250" s="144" t="s">
        <v>9</v>
      </c>
    </row>
    <row r="251" spans="2:6" ht="12.75">
      <c r="B251" s="415" t="s">
        <v>260</v>
      </c>
      <c r="C251" s="281">
        <v>10804</v>
      </c>
      <c r="D251" s="278">
        <v>3600000</v>
      </c>
      <c r="E251" s="282" t="s">
        <v>34</v>
      </c>
      <c r="F251" s="276" t="s">
        <v>163</v>
      </c>
    </row>
    <row r="252" spans="2:6" ht="12.75">
      <c r="B252" s="272"/>
      <c r="C252" s="247"/>
      <c r="D252" s="266"/>
      <c r="E252" s="267"/>
      <c r="F252" s="414"/>
    </row>
    <row r="253" spans="2:6" ht="19.5" customHeight="1">
      <c r="B253" s="272"/>
      <c r="C253" s="247"/>
      <c r="D253" s="266"/>
      <c r="E253" s="267"/>
      <c r="F253" s="414"/>
    </row>
    <row r="254" spans="2:4" ht="15">
      <c r="B254" s="227" t="s">
        <v>862</v>
      </c>
      <c r="D254" s="43"/>
    </row>
    <row r="255" spans="2:4" ht="15.75">
      <c r="B255" s="253" t="s">
        <v>892</v>
      </c>
      <c r="D255" s="43"/>
    </row>
    <row r="256" spans="2:6" ht="12.75">
      <c r="B256" s="141" t="s">
        <v>13</v>
      </c>
      <c r="C256" s="141" t="s">
        <v>10</v>
      </c>
      <c r="D256" s="143" t="s">
        <v>7</v>
      </c>
      <c r="E256" s="143" t="s">
        <v>8</v>
      </c>
      <c r="F256" s="144" t="s">
        <v>9</v>
      </c>
    </row>
    <row r="257" spans="2:6" ht="12.75">
      <c r="B257" s="364" t="s">
        <v>263</v>
      </c>
      <c r="C257" s="305">
        <v>10805</v>
      </c>
      <c r="D257" s="323">
        <v>1200000</v>
      </c>
      <c r="E257" s="305" t="s">
        <v>34</v>
      </c>
      <c r="F257" s="308" t="s">
        <v>16</v>
      </c>
    </row>
    <row r="258" spans="2:6" ht="12.75">
      <c r="B258" s="365" t="s">
        <v>262</v>
      </c>
      <c r="C258" s="305">
        <v>10805</v>
      </c>
      <c r="D258" s="323">
        <v>195000000</v>
      </c>
      <c r="E258" s="305" t="s">
        <v>34</v>
      </c>
      <c r="F258" s="308" t="s">
        <v>163</v>
      </c>
    </row>
    <row r="259" spans="2:6" ht="22.5">
      <c r="B259" s="478" t="s">
        <v>391</v>
      </c>
      <c r="C259" s="305">
        <v>10805</v>
      </c>
      <c r="D259" s="323">
        <v>1600000</v>
      </c>
      <c r="E259" s="305" t="s">
        <v>392</v>
      </c>
      <c r="F259" s="308" t="s">
        <v>392</v>
      </c>
    </row>
    <row r="260" spans="2:6" ht="9.75" customHeight="1">
      <c r="B260" s="401"/>
      <c r="C260" s="321"/>
      <c r="D260" s="274"/>
      <c r="E260" s="321"/>
      <c r="F260" s="273"/>
    </row>
    <row r="261" spans="2:6" ht="12.75">
      <c r="B261" s="473" t="s">
        <v>446</v>
      </c>
      <c r="C261" s="305">
        <v>10805</v>
      </c>
      <c r="D261" s="323">
        <v>2200000</v>
      </c>
      <c r="E261" s="305" t="s">
        <v>420</v>
      </c>
      <c r="F261" s="308" t="s">
        <v>420</v>
      </c>
    </row>
    <row r="262" spans="2:6" ht="10.5" customHeight="1">
      <c r="B262" s="401"/>
      <c r="C262" s="321"/>
      <c r="D262" s="274"/>
      <c r="E262" s="321"/>
      <c r="F262" s="273"/>
    </row>
    <row r="263" spans="2:6" ht="12.75">
      <c r="B263" s="363" t="s">
        <v>668</v>
      </c>
      <c r="C263" s="281">
        <v>10805</v>
      </c>
      <c r="D263" s="278">
        <v>8400000</v>
      </c>
      <c r="E263" s="419" t="s">
        <v>814</v>
      </c>
      <c r="F263" s="479" t="s">
        <v>350</v>
      </c>
    </row>
    <row r="264" spans="2:6" ht="12.75">
      <c r="B264" s="363" t="s">
        <v>667</v>
      </c>
      <c r="C264" s="281">
        <v>10805</v>
      </c>
      <c r="D264" s="278">
        <v>360000</v>
      </c>
      <c r="E264" s="419" t="s">
        <v>814</v>
      </c>
      <c r="F264" s="479" t="s">
        <v>350</v>
      </c>
    </row>
    <row r="265" spans="2:6" ht="12.75">
      <c r="B265" s="363" t="s">
        <v>667</v>
      </c>
      <c r="C265" s="281">
        <v>10805</v>
      </c>
      <c r="D265" s="278">
        <v>200000</v>
      </c>
      <c r="E265" s="419" t="s">
        <v>814</v>
      </c>
      <c r="F265" s="479" t="s">
        <v>418</v>
      </c>
    </row>
    <row r="266" spans="2:6" ht="12.75">
      <c r="B266" s="363" t="s">
        <v>672</v>
      </c>
      <c r="C266" s="281">
        <v>10805</v>
      </c>
      <c r="D266" s="278">
        <v>18500000</v>
      </c>
      <c r="E266" s="419" t="s">
        <v>814</v>
      </c>
      <c r="F266" s="479" t="s">
        <v>353</v>
      </c>
    </row>
    <row r="267" spans="2:6" ht="12.75">
      <c r="B267" s="488"/>
      <c r="C267" s="285"/>
      <c r="D267" s="286"/>
      <c r="E267" s="452"/>
      <c r="F267" s="489"/>
    </row>
    <row r="268" spans="2:6" ht="12.75">
      <c r="B268" s="141" t="s">
        <v>13</v>
      </c>
      <c r="C268" s="141" t="s">
        <v>10</v>
      </c>
      <c r="D268" s="143" t="s">
        <v>7</v>
      </c>
      <c r="E268" s="143" t="s">
        <v>8</v>
      </c>
      <c r="F268" s="144" t="s">
        <v>9</v>
      </c>
    </row>
    <row r="269" spans="2:6" ht="33.75">
      <c r="B269" s="363" t="s">
        <v>671</v>
      </c>
      <c r="C269" s="281">
        <v>10805</v>
      </c>
      <c r="D269" s="278">
        <v>10224000</v>
      </c>
      <c r="E269" s="419" t="s">
        <v>814</v>
      </c>
      <c r="F269" s="480" t="s">
        <v>357</v>
      </c>
    </row>
    <row r="270" spans="2:6" ht="22.5">
      <c r="B270" s="363" t="s">
        <v>670</v>
      </c>
      <c r="C270" s="281">
        <v>10805</v>
      </c>
      <c r="D270" s="278">
        <v>10000000</v>
      </c>
      <c r="E270" s="419" t="s">
        <v>814</v>
      </c>
      <c r="F270" s="479" t="s">
        <v>360</v>
      </c>
    </row>
    <row r="271" spans="2:6" ht="12.75">
      <c r="B271" s="363" t="s">
        <v>667</v>
      </c>
      <c r="C271" s="281">
        <v>10805</v>
      </c>
      <c r="D271" s="278">
        <v>500000</v>
      </c>
      <c r="E271" s="419" t="s">
        <v>814</v>
      </c>
      <c r="F271" s="479" t="s">
        <v>373</v>
      </c>
    </row>
    <row r="272" spans="2:6" ht="12.75">
      <c r="B272" s="363" t="s">
        <v>668</v>
      </c>
      <c r="C272" s="281">
        <v>10805</v>
      </c>
      <c r="D272" s="278">
        <v>29466800</v>
      </c>
      <c r="E272" s="419" t="s">
        <v>814</v>
      </c>
      <c r="F272" s="479" t="s">
        <v>582</v>
      </c>
    </row>
    <row r="273" spans="2:6" ht="12.75">
      <c r="B273" s="363" t="s">
        <v>667</v>
      </c>
      <c r="C273" s="281">
        <v>10805</v>
      </c>
      <c r="D273" s="278">
        <v>300000</v>
      </c>
      <c r="E273" s="419" t="s">
        <v>814</v>
      </c>
      <c r="F273" s="479" t="s">
        <v>582</v>
      </c>
    </row>
    <row r="274" spans="2:6" ht="12.75">
      <c r="B274" s="363" t="s">
        <v>668</v>
      </c>
      <c r="C274" s="281">
        <v>10805</v>
      </c>
      <c r="D274" s="278">
        <v>240000</v>
      </c>
      <c r="E274" s="419" t="s">
        <v>814</v>
      </c>
      <c r="F274" s="479" t="s">
        <v>382</v>
      </c>
    </row>
    <row r="275" spans="2:6" ht="12.75">
      <c r="B275" s="363" t="s">
        <v>667</v>
      </c>
      <c r="C275" s="281">
        <v>10805</v>
      </c>
      <c r="D275" s="278">
        <v>240000</v>
      </c>
      <c r="E275" s="419" t="s">
        <v>814</v>
      </c>
      <c r="F275" s="479" t="s">
        <v>382</v>
      </c>
    </row>
    <row r="276" spans="2:6" ht="22.5">
      <c r="B276" s="363" t="s">
        <v>669</v>
      </c>
      <c r="C276" s="281">
        <v>10805</v>
      </c>
      <c r="D276" s="278">
        <v>960000</v>
      </c>
      <c r="E276" s="419" t="s">
        <v>814</v>
      </c>
      <c r="F276" s="479" t="s">
        <v>382</v>
      </c>
    </row>
    <row r="277" spans="2:6" ht="12.75">
      <c r="B277" s="363" t="s">
        <v>668</v>
      </c>
      <c r="C277" s="281">
        <v>10805</v>
      </c>
      <c r="D277" s="278">
        <v>5600000</v>
      </c>
      <c r="E277" s="419" t="s">
        <v>814</v>
      </c>
      <c r="F277" s="479" t="s">
        <v>383</v>
      </c>
    </row>
    <row r="278" spans="2:6" ht="12.75">
      <c r="B278" s="363" t="s">
        <v>667</v>
      </c>
      <c r="C278" s="281">
        <v>10805</v>
      </c>
      <c r="D278" s="278">
        <v>125000</v>
      </c>
      <c r="E278" s="419" t="s">
        <v>814</v>
      </c>
      <c r="F278" s="479" t="s">
        <v>383</v>
      </c>
    </row>
    <row r="279" spans="2:6" ht="12.75">
      <c r="B279" s="363" t="s">
        <v>666</v>
      </c>
      <c r="C279" s="281">
        <v>10805</v>
      </c>
      <c r="D279" s="278">
        <v>4000000</v>
      </c>
      <c r="E279" s="419" t="s">
        <v>814</v>
      </c>
      <c r="F279" s="479" t="s">
        <v>383</v>
      </c>
    </row>
    <row r="280" spans="2:6" ht="12.75">
      <c r="B280" s="363" t="s">
        <v>665</v>
      </c>
      <c r="C280" s="281">
        <v>10805</v>
      </c>
      <c r="D280" s="278">
        <v>4500000</v>
      </c>
      <c r="E280" s="419" t="s">
        <v>814</v>
      </c>
      <c r="F280" s="479" t="s">
        <v>383</v>
      </c>
    </row>
    <row r="281" spans="2:6" ht="12.75">
      <c r="B281" s="363" t="s">
        <v>959</v>
      </c>
      <c r="C281" s="281">
        <v>10805</v>
      </c>
      <c r="D281" s="278">
        <v>165551000</v>
      </c>
      <c r="E281" s="419" t="s">
        <v>814</v>
      </c>
      <c r="F281" s="479" t="s">
        <v>383</v>
      </c>
    </row>
    <row r="282" spans="2:6" ht="12.75">
      <c r="B282" s="265"/>
      <c r="C282" s="230"/>
      <c r="D282" s="264"/>
      <c r="E282" s="230"/>
      <c r="F282" s="13"/>
    </row>
    <row r="283" spans="2:6" ht="12.75">
      <c r="B283" s="265"/>
      <c r="C283" s="230"/>
      <c r="D283" s="264"/>
      <c r="E283" s="230"/>
      <c r="F283" s="13"/>
    </row>
    <row r="284" spans="2:5" ht="15">
      <c r="B284" s="227" t="s">
        <v>862</v>
      </c>
      <c r="D284" s="43"/>
      <c r="E284" s="230"/>
    </row>
    <row r="285" spans="2:5" ht="15.75">
      <c r="B285" s="253" t="s">
        <v>893</v>
      </c>
      <c r="D285" s="43"/>
      <c r="E285" s="230"/>
    </row>
    <row r="286" spans="2:6" ht="12.75">
      <c r="B286" s="141" t="s">
        <v>13</v>
      </c>
      <c r="C286" s="141" t="s">
        <v>10</v>
      </c>
      <c r="D286" s="143" t="s">
        <v>7</v>
      </c>
      <c r="E286" s="143" t="s">
        <v>8</v>
      </c>
      <c r="F286" s="144" t="s">
        <v>9</v>
      </c>
    </row>
    <row r="287" spans="2:6" ht="22.5">
      <c r="B287" s="349" t="s">
        <v>271</v>
      </c>
      <c r="C287" s="281">
        <v>10806</v>
      </c>
      <c r="D287" s="278">
        <v>100000</v>
      </c>
      <c r="E287" s="281" t="s">
        <v>34</v>
      </c>
      <c r="F287" s="349" t="s">
        <v>255</v>
      </c>
    </row>
    <row r="288" spans="2:6" ht="12.75">
      <c r="B288" s="276" t="s">
        <v>268</v>
      </c>
      <c r="C288" s="281">
        <v>10806</v>
      </c>
      <c r="D288" s="278">
        <v>800000</v>
      </c>
      <c r="E288" s="281" t="s">
        <v>34</v>
      </c>
      <c r="F288" s="349" t="s">
        <v>19</v>
      </c>
    </row>
    <row r="289" spans="2:6" ht="12.75">
      <c r="B289" s="349" t="s">
        <v>270</v>
      </c>
      <c r="C289" s="281">
        <v>10806</v>
      </c>
      <c r="D289" s="278">
        <v>240000</v>
      </c>
      <c r="E289" s="281" t="s">
        <v>34</v>
      </c>
      <c r="F289" s="283" t="s">
        <v>29</v>
      </c>
    </row>
    <row r="290" spans="2:6" ht="12.75">
      <c r="B290" s="416" t="s">
        <v>269</v>
      </c>
      <c r="C290" s="281">
        <v>10806</v>
      </c>
      <c r="D290" s="278">
        <v>1500000</v>
      </c>
      <c r="E290" s="281" t="s">
        <v>34</v>
      </c>
      <c r="F290" s="349" t="s">
        <v>37</v>
      </c>
    </row>
    <row r="291" spans="2:6" ht="12.75">
      <c r="B291" s="314" t="s">
        <v>269</v>
      </c>
      <c r="C291" s="281">
        <v>10806</v>
      </c>
      <c r="D291" s="278">
        <v>10080000</v>
      </c>
      <c r="E291" s="281" t="s">
        <v>34</v>
      </c>
      <c r="F291" s="349" t="s">
        <v>77</v>
      </c>
    </row>
    <row r="292" spans="2:6" ht="12.75">
      <c r="B292" s="314" t="s">
        <v>268</v>
      </c>
      <c r="C292" s="281">
        <v>10806</v>
      </c>
      <c r="D292" s="278">
        <v>1200000</v>
      </c>
      <c r="E292" s="281" t="s">
        <v>34</v>
      </c>
      <c r="F292" s="349" t="s">
        <v>77</v>
      </c>
    </row>
    <row r="293" spans="2:6" ht="22.5">
      <c r="B293" s="314" t="s">
        <v>267</v>
      </c>
      <c r="C293" s="281">
        <v>10806</v>
      </c>
      <c r="D293" s="278">
        <v>2343300</v>
      </c>
      <c r="E293" s="281" t="s">
        <v>34</v>
      </c>
      <c r="F293" s="349" t="s">
        <v>77</v>
      </c>
    </row>
    <row r="294" spans="2:6" ht="12.75">
      <c r="B294" s="141" t="s">
        <v>13</v>
      </c>
      <c r="C294" s="141" t="s">
        <v>10</v>
      </c>
      <c r="D294" s="143" t="s">
        <v>7</v>
      </c>
      <c r="E294" s="143" t="s">
        <v>8</v>
      </c>
      <c r="F294" s="144" t="s">
        <v>9</v>
      </c>
    </row>
    <row r="295" spans="2:6" ht="22.5">
      <c r="B295" s="474" t="s">
        <v>266</v>
      </c>
      <c r="C295" s="281">
        <v>10806</v>
      </c>
      <c r="D295" s="278">
        <v>1700000</v>
      </c>
      <c r="E295" s="281" t="s">
        <v>34</v>
      </c>
      <c r="F295" s="349" t="s">
        <v>17</v>
      </c>
    </row>
    <row r="296" spans="2:6" ht="22.5">
      <c r="B296" s="474" t="s">
        <v>265</v>
      </c>
      <c r="C296" s="281">
        <v>10806</v>
      </c>
      <c r="D296" s="278">
        <v>540000</v>
      </c>
      <c r="E296" s="281" t="s">
        <v>34</v>
      </c>
      <c r="F296" s="349" t="s">
        <v>272</v>
      </c>
    </row>
    <row r="297" spans="2:6" ht="12.75">
      <c r="B297" s="481" t="s">
        <v>264</v>
      </c>
      <c r="C297" s="281">
        <v>10806</v>
      </c>
      <c r="D297" s="278">
        <v>3000000</v>
      </c>
      <c r="E297" s="281" t="s">
        <v>34</v>
      </c>
      <c r="F297" s="482" t="s">
        <v>14</v>
      </c>
    </row>
    <row r="298" spans="2:6" ht="12.75">
      <c r="B298" s="288"/>
      <c r="C298" s="285"/>
      <c r="D298" s="286"/>
      <c r="E298" s="285"/>
      <c r="F298" s="361"/>
    </row>
    <row r="299" spans="2:6" ht="22.5">
      <c r="B299" s="330" t="s">
        <v>447</v>
      </c>
      <c r="C299" s="281">
        <v>10806</v>
      </c>
      <c r="D299" s="278">
        <v>1000000</v>
      </c>
      <c r="E299" s="281" t="s">
        <v>420</v>
      </c>
      <c r="F299" s="276" t="s">
        <v>422</v>
      </c>
    </row>
    <row r="300" spans="2:6" ht="12.75">
      <c r="B300" s="458"/>
      <c r="C300" s="285"/>
      <c r="D300" s="286"/>
      <c r="E300" s="285"/>
      <c r="F300" s="361"/>
    </row>
    <row r="301" spans="2:6" ht="12.75">
      <c r="B301" s="330" t="s">
        <v>677</v>
      </c>
      <c r="C301" s="281">
        <v>10806</v>
      </c>
      <c r="D301" s="278">
        <v>6000000</v>
      </c>
      <c r="E301" s="419" t="s">
        <v>814</v>
      </c>
      <c r="F301" s="479" t="s">
        <v>350</v>
      </c>
    </row>
    <row r="302" spans="2:6" ht="12.75">
      <c r="B302" s="330" t="s">
        <v>268</v>
      </c>
      <c r="C302" s="281">
        <v>10806</v>
      </c>
      <c r="D302" s="278">
        <v>2400000</v>
      </c>
      <c r="E302" s="419" t="s">
        <v>814</v>
      </c>
      <c r="F302" s="479" t="s">
        <v>350</v>
      </c>
    </row>
    <row r="303" spans="2:6" ht="22.5">
      <c r="B303" s="330" t="s">
        <v>682</v>
      </c>
      <c r="C303" s="281">
        <v>10806</v>
      </c>
      <c r="D303" s="278">
        <v>1000000</v>
      </c>
      <c r="E303" s="419" t="s">
        <v>814</v>
      </c>
      <c r="F303" s="479" t="s">
        <v>418</v>
      </c>
    </row>
    <row r="304" spans="2:6" ht="12.75">
      <c r="B304" s="330" t="s">
        <v>677</v>
      </c>
      <c r="C304" s="281">
        <v>10806</v>
      </c>
      <c r="D304" s="278">
        <v>300000</v>
      </c>
      <c r="E304" s="419" t="s">
        <v>814</v>
      </c>
      <c r="F304" s="479" t="s">
        <v>353</v>
      </c>
    </row>
    <row r="305" spans="2:6" ht="22.5">
      <c r="B305" s="330" t="s">
        <v>681</v>
      </c>
      <c r="C305" s="281">
        <v>10806</v>
      </c>
      <c r="D305" s="278">
        <v>400000</v>
      </c>
      <c r="E305" s="419" t="s">
        <v>814</v>
      </c>
      <c r="F305" s="479" t="s">
        <v>353</v>
      </c>
    </row>
    <row r="306" spans="2:6" ht="22.5">
      <c r="B306" s="330" t="s">
        <v>680</v>
      </c>
      <c r="C306" s="281">
        <v>10806</v>
      </c>
      <c r="D306" s="278">
        <v>3800000</v>
      </c>
      <c r="E306" s="419" t="s">
        <v>814</v>
      </c>
      <c r="F306" s="479" t="s">
        <v>357</v>
      </c>
    </row>
    <row r="307" spans="2:6" ht="12.75">
      <c r="B307" s="330" t="s">
        <v>677</v>
      </c>
      <c r="C307" s="281">
        <v>10806</v>
      </c>
      <c r="D307" s="278">
        <v>300000</v>
      </c>
      <c r="E307" s="419" t="s">
        <v>814</v>
      </c>
      <c r="F307" s="479" t="s">
        <v>360</v>
      </c>
    </row>
    <row r="308" spans="2:6" ht="12.75">
      <c r="B308" s="330" t="s">
        <v>268</v>
      </c>
      <c r="C308" s="281">
        <v>10806</v>
      </c>
      <c r="D308" s="278">
        <v>300000</v>
      </c>
      <c r="E308" s="419" t="s">
        <v>814</v>
      </c>
      <c r="F308" s="479" t="s">
        <v>360</v>
      </c>
    </row>
    <row r="309" spans="2:6" ht="12.75">
      <c r="B309" s="330" t="s">
        <v>679</v>
      </c>
      <c r="C309" s="281">
        <v>10806</v>
      </c>
      <c r="D309" s="278">
        <v>400000</v>
      </c>
      <c r="E309" s="419" t="s">
        <v>814</v>
      </c>
      <c r="F309" s="479" t="s">
        <v>360</v>
      </c>
    </row>
    <row r="310" spans="2:6" ht="12.75">
      <c r="B310" s="330" t="s">
        <v>677</v>
      </c>
      <c r="C310" s="281">
        <v>10806</v>
      </c>
      <c r="D310" s="278">
        <v>1200000</v>
      </c>
      <c r="E310" s="419" t="s">
        <v>814</v>
      </c>
      <c r="F310" s="479" t="s">
        <v>367</v>
      </c>
    </row>
    <row r="311" spans="2:6" ht="12.75">
      <c r="B311" s="330" t="s">
        <v>678</v>
      </c>
      <c r="C311" s="281">
        <v>10806</v>
      </c>
      <c r="D311" s="278">
        <v>1300000</v>
      </c>
      <c r="E311" s="419" t="s">
        <v>814</v>
      </c>
      <c r="F311" s="479" t="s">
        <v>367</v>
      </c>
    </row>
    <row r="312" spans="2:6" ht="12.75">
      <c r="B312" s="330" t="s">
        <v>677</v>
      </c>
      <c r="C312" s="281">
        <v>10806</v>
      </c>
      <c r="D312" s="278">
        <v>1200000</v>
      </c>
      <c r="E312" s="419" t="s">
        <v>814</v>
      </c>
      <c r="F312" s="479" t="s">
        <v>373</v>
      </c>
    </row>
    <row r="313" spans="2:6" ht="12.75">
      <c r="B313" s="330" t="s">
        <v>268</v>
      </c>
      <c r="C313" s="281">
        <v>10806</v>
      </c>
      <c r="D313" s="278">
        <v>900000</v>
      </c>
      <c r="E313" s="419" t="s">
        <v>814</v>
      </c>
      <c r="F313" s="479" t="s">
        <v>373</v>
      </c>
    </row>
    <row r="314" spans="2:6" ht="12.75">
      <c r="B314" s="330" t="s">
        <v>676</v>
      </c>
      <c r="C314" s="281">
        <v>10806</v>
      </c>
      <c r="D314" s="278">
        <v>1000000</v>
      </c>
      <c r="E314" s="419" t="s">
        <v>814</v>
      </c>
      <c r="F314" s="479" t="s">
        <v>582</v>
      </c>
    </row>
    <row r="315" spans="2:6" ht="12.75">
      <c r="B315" s="330" t="s">
        <v>675</v>
      </c>
      <c r="C315" s="281">
        <v>10806</v>
      </c>
      <c r="D315" s="278">
        <v>1300000</v>
      </c>
      <c r="E315" s="419" t="s">
        <v>814</v>
      </c>
      <c r="F315" s="479" t="s">
        <v>382</v>
      </c>
    </row>
    <row r="316" spans="2:6" ht="12.75">
      <c r="B316" s="330" t="s">
        <v>675</v>
      </c>
      <c r="C316" s="281">
        <v>10806</v>
      </c>
      <c r="D316" s="278">
        <v>950000</v>
      </c>
      <c r="E316" s="419" t="s">
        <v>814</v>
      </c>
      <c r="F316" s="479" t="s">
        <v>383</v>
      </c>
    </row>
    <row r="317" spans="2:6" ht="22.5">
      <c r="B317" s="330" t="s">
        <v>674</v>
      </c>
      <c r="C317" s="281">
        <v>10806</v>
      </c>
      <c r="D317" s="278">
        <v>480000</v>
      </c>
      <c r="E317" s="419" t="s">
        <v>814</v>
      </c>
      <c r="F317" s="479" t="s">
        <v>383</v>
      </c>
    </row>
    <row r="318" spans="2:6" ht="12.75">
      <c r="B318" s="330" t="s">
        <v>673</v>
      </c>
      <c r="C318" s="281">
        <v>10806</v>
      </c>
      <c r="D318" s="278">
        <v>250000</v>
      </c>
      <c r="E318" s="419" t="s">
        <v>814</v>
      </c>
      <c r="F318" s="483" t="s">
        <v>619</v>
      </c>
    </row>
    <row r="319" spans="2:6" ht="12.75">
      <c r="B319" s="330" t="s">
        <v>673</v>
      </c>
      <c r="C319" s="281">
        <v>10806</v>
      </c>
      <c r="D319" s="278">
        <v>250000</v>
      </c>
      <c r="E319" s="419" t="s">
        <v>814</v>
      </c>
      <c r="F319" s="484" t="s">
        <v>476</v>
      </c>
    </row>
    <row r="320" spans="2:6" ht="15">
      <c r="B320" s="262" t="s">
        <v>862</v>
      </c>
      <c r="C320" s="256"/>
      <c r="D320" s="164"/>
      <c r="E320" s="256"/>
      <c r="F320" s="27"/>
    </row>
    <row r="321" spans="2:6" ht="15.75">
      <c r="B321" s="263" t="s">
        <v>894</v>
      </c>
      <c r="C321" s="256"/>
      <c r="D321" s="164"/>
      <c r="E321" s="256"/>
      <c r="F321" s="101"/>
    </row>
    <row r="322" spans="2:6" ht="12.75">
      <c r="B322" s="141" t="s">
        <v>13</v>
      </c>
      <c r="C322" s="141" t="s">
        <v>10</v>
      </c>
      <c r="D322" s="143" t="s">
        <v>7</v>
      </c>
      <c r="E322" s="143" t="s">
        <v>8</v>
      </c>
      <c r="F322" s="144" t="s">
        <v>9</v>
      </c>
    </row>
    <row r="323" spans="2:6" ht="22.5">
      <c r="B323" s="349" t="s">
        <v>281</v>
      </c>
      <c r="C323" s="281">
        <v>10807</v>
      </c>
      <c r="D323" s="278">
        <v>1200000</v>
      </c>
      <c r="E323" s="281" t="s">
        <v>34</v>
      </c>
      <c r="F323" s="349" t="s">
        <v>19</v>
      </c>
    </row>
    <row r="324" spans="2:6" ht="22.5">
      <c r="B324" s="349" t="s">
        <v>280</v>
      </c>
      <c r="C324" s="281">
        <v>10807</v>
      </c>
      <c r="D324" s="278">
        <v>360000</v>
      </c>
      <c r="E324" s="281" t="s">
        <v>34</v>
      </c>
      <c r="F324" s="283" t="s">
        <v>29</v>
      </c>
    </row>
    <row r="325" spans="2:6" ht="12.75">
      <c r="B325" s="349" t="s">
        <v>277</v>
      </c>
      <c r="C325" s="281">
        <v>10807</v>
      </c>
      <c r="D325" s="278">
        <v>180000</v>
      </c>
      <c r="E325" s="281" t="s">
        <v>34</v>
      </c>
      <c r="F325" s="349" t="s">
        <v>283</v>
      </c>
    </row>
    <row r="326" spans="2:6" ht="12.75">
      <c r="B326" s="349" t="s">
        <v>279</v>
      </c>
      <c r="C326" s="281">
        <v>10807</v>
      </c>
      <c r="D326" s="278">
        <v>150000</v>
      </c>
      <c r="E326" s="281" t="s">
        <v>34</v>
      </c>
      <c r="F326" s="349" t="s">
        <v>255</v>
      </c>
    </row>
    <row r="327" spans="2:6" ht="12.75">
      <c r="B327" s="485" t="s">
        <v>278</v>
      </c>
      <c r="C327" s="281">
        <v>10807</v>
      </c>
      <c r="D327" s="278">
        <v>5000000</v>
      </c>
      <c r="E327" s="281" t="s">
        <v>34</v>
      </c>
      <c r="F327" s="349" t="s">
        <v>14</v>
      </c>
    </row>
    <row r="328" spans="2:6" ht="12.75">
      <c r="B328" s="415" t="s">
        <v>343</v>
      </c>
      <c r="C328" s="281">
        <v>10807</v>
      </c>
      <c r="D328" s="278">
        <v>9480000</v>
      </c>
      <c r="E328" s="281" t="s">
        <v>34</v>
      </c>
      <c r="F328" s="349" t="s">
        <v>77</v>
      </c>
    </row>
    <row r="329" spans="2:6" ht="12.75">
      <c r="B329" s="349" t="s">
        <v>277</v>
      </c>
      <c r="C329" s="281">
        <v>10807</v>
      </c>
      <c r="D329" s="278">
        <v>720000</v>
      </c>
      <c r="E329" s="281" t="s">
        <v>34</v>
      </c>
      <c r="F329" s="349" t="s">
        <v>28</v>
      </c>
    </row>
    <row r="330" spans="2:6" ht="12.75">
      <c r="B330" s="349" t="s">
        <v>276</v>
      </c>
      <c r="C330" s="281">
        <v>10807</v>
      </c>
      <c r="D330" s="278">
        <v>500000</v>
      </c>
      <c r="E330" s="281" t="s">
        <v>34</v>
      </c>
      <c r="F330" s="276" t="s">
        <v>16</v>
      </c>
    </row>
    <row r="331" spans="2:6" ht="22.5">
      <c r="B331" s="474" t="s">
        <v>275</v>
      </c>
      <c r="C331" s="281">
        <v>10807</v>
      </c>
      <c r="D331" s="278">
        <v>3600000</v>
      </c>
      <c r="E331" s="281" t="s">
        <v>34</v>
      </c>
      <c r="F331" s="349" t="s">
        <v>17</v>
      </c>
    </row>
    <row r="332" spans="2:6" ht="22.5">
      <c r="B332" s="474" t="s">
        <v>274</v>
      </c>
      <c r="C332" s="281">
        <v>10807</v>
      </c>
      <c r="D332" s="278">
        <v>960000</v>
      </c>
      <c r="E332" s="281" t="s">
        <v>34</v>
      </c>
      <c r="F332" s="349" t="s">
        <v>5</v>
      </c>
    </row>
    <row r="333" spans="2:6" ht="33.75">
      <c r="B333" s="474" t="s">
        <v>273</v>
      </c>
      <c r="C333" s="281">
        <v>10807</v>
      </c>
      <c r="D333" s="278">
        <v>1320000</v>
      </c>
      <c r="E333" s="281" t="s">
        <v>34</v>
      </c>
      <c r="F333" s="276" t="s">
        <v>282</v>
      </c>
    </row>
    <row r="334" spans="2:6" ht="12.75">
      <c r="B334" s="486"/>
      <c r="C334" s="344"/>
      <c r="D334" s="345"/>
      <c r="E334" s="344"/>
      <c r="F334" s="288"/>
    </row>
    <row r="335" spans="2:6" ht="12.75">
      <c r="B335" s="276" t="s">
        <v>395</v>
      </c>
      <c r="C335" s="281">
        <v>10807</v>
      </c>
      <c r="D335" s="278">
        <v>150000</v>
      </c>
      <c r="E335" s="487" t="s">
        <v>392</v>
      </c>
      <c r="F335" s="276" t="s">
        <v>392</v>
      </c>
    </row>
    <row r="336" spans="2:6" ht="12.75">
      <c r="B336" s="276" t="s">
        <v>394</v>
      </c>
      <c r="C336" s="281">
        <v>10807</v>
      </c>
      <c r="D336" s="278">
        <v>250000</v>
      </c>
      <c r="E336" s="487" t="s">
        <v>392</v>
      </c>
      <c r="F336" s="276" t="s">
        <v>392</v>
      </c>
    </row>
    <row r="337" spans="2:6" ht="12.75">
      <c r="B337" s="276" t="s">
        <v>393</v>
      </c>
      <c r="C337" s="281">
        <v>10807</v>
      </c>
      <c r="D337" s="278">
        <v>100000</v>
      </c>
      <c r="E337" s="487" t="s">
        <v>392</v>
      </c>
      <c r="F337" s="276" t="s">
        <v>392</v>
      </c>
    </row>
    <row r="338" spans="2:6" ht="12.75">
      <c r="B338" s="346"/>
      <c r="C338" s="344"/>
      <c r="D338" s="345"/>
      <c r="E338" s="344"/>
      <c r="F338" s="346"/>
    </row>
    <row r="339" spans="2:6" ht="22.5">
      <c r="B339" s="330" t="s">
        <v>448</v>
      </c>
      <c r="C339" s="281">
        <v>10807</v>
      </c>
      <c r="D339" s="278">
        <v>4200000</v>
      </c>
      <c r="E339" s="281" t="s">
        <v>420</v>
      </c>
      <c r="F339" s="276" t="s">
        <v>422</v>
      </c>
    </row>
    <row r="340" spans="2:6" ht="12.75">
      <c r="B340" s="346"/>
      <c r="C340" s="344"/>
      <c r="D340" s="345"/>
      <c r="E340" s="344"/>
      <c r="F340" s="346"/>
    </row>
    <row r="341" spans="2:6" ht="45">
      <c r="B341" s="363" t="s">
        <v>692</v>
      </c>
      <c r="C341" s="281">
        <v>10807</v>
      </c>
      <c r="D341" s="278">
        <v>6000000</v>
      </c>
      <c r="E341" s="419" t="s">
        <v>814</v>
      </c>
      <c r="F341" s="480" t="s">
        <v>350</v>
      </c>
    </row>
    <row r="342" spans="2:6" ht="12.75">
      <c r="B342" s="363" t="s">
        <v>687</v>
      </c>
      <c r="C342" s="281">
        <v>10807</v>
      </c>
      <c r="D342" s="278">
        <v>2000000</v>
      </c>
      <c r="E342" s="419" t="s">
        <v>814</v>
      </c>
      <c r="F342" s="479" t="s">
        <v>418</v>
      </c>
    </row>
    <row r="343" spans="2:6" ht="12.75">
      <c r="B343" s="141" t="s">
        <v>13</v>
      </c>
      <c r="C343" s="141" t="s">
        <v>10</v>
      </c>
      <c r="D343" s="143" t="s">
        <v>7</v>
      </c>
      <c r="E343" s="143" t="s">
        <v>8</v>
      </c>
      <c r="F343" s="144" t="s">
        <v>9</v>
      </c>
    </row>
    <row r="344" spans="2:6" ht="33.75">
      <c r="B344" s="363" t="s">
        <v>691</v>
      </c>
      <c r="C344" s="281">
        <v>10807</v>
      </c>
      <c r="D344" s="278">
        <v>700000</v>
      </c>
      <c r="E344" s="419" t="s">
        <v>814</v>
      </c>
      <c r="F344" s="479" t="s">
        <v>353</v>
      </c>
    </row>
    <row r="345" spans="2:6" ht="33.75">
      <c r="B345" s="363" t="s">
        <v>690</v>
      </c>
      <c r="C345" s="281">
        <v>10807</v>
      </c>
      <c r="D345" s="278">
        <v>2500000</v>
      </c>
      <c r="E345" s="419" t="s">
        <v>814</v>
      </c>
      <c r="F345" s="479" t="s">
        <v>360</v>
      </c>
    </row>
    <row r="346" spans="2:6" ht="45">
      <c r="B346" s="363" t="s">
        <v>689</v>
      </c>
      <c r="C346" s="281">
        <v>10807</v>
      </c>
      <c r="D346" s="278">
        <v>4500000</v>
      </c>
      <c r="E346" s="419" t="s">
        <v>814</v>
      </c>
      <c r="F346" s="479" t="s">
        <v>367</v>
      </c>
    </row>
    <row r="347" spans="2:6" ht="33.75">
      <c r="B347" s="363" t="s">
        <v>688</v>
      </c>
      <c r="C347" s="281">
        <v>10807</v>
      </c>
      <c r="D347" s="278">
        <v>5000000</v>
      </c>
      <c r="E347" s="419" t="s">
        <v>814</v>
      </c>
      <c r="F347" s="479" t="s">
        <v>373</v>
      </c>
    </row>
    <row r="348" spans="2:6" ht="12.75">
      <c r="B348" s="363" t="s">
        <v>687</v>
      </c>
      <c r="C348" s="281">
        <v>10807</v>
      </c>
      <c r="D348" s="278">
        <v>1500000</v>
      </c>
      <c r="E348" s="419" t="s">
        <v>814</v>
      </c>
      <c r="F348" s="479" t="s">
        <v>582</v>
      </c>
    </row>
    <row r="349" spans="2:6" ht="12.75">
      <c r="B349" s="363" t="s">
        <v>277</v>
      </c>
      <c r="C349" s="281">
        <v>10807</v>
      </c>
      <c r="D349" s="278">
        <v>1500000</v>
      </c>
      <c r="E349" s="419" t="s">
        <v>814</v>
      </c>
      <c r="F349" s="479" t="s">
        <v>382</v>
      </c>
    </row>
    <row r="350" spans="2:6" ht="22.5">
      <c r="B350" s="412" t="s">
        <v>686</v>
      </c>
      <c r="C350" s="281">
        <v>10807</v>
      </c>
      <c r="D350" s="278">
        <v>1050000</v>
      </c>
      <c r="E350" s="419" t="s">
        <v>814</v>
      </c>
      <c r="F350" s="479" t="s">
        <v>383</v>
      </c>
    </row>
    <row r="351" spans="2:6" ht="12.75">
      <c r="B351" s="363" t="s">
        <v>684</v>
      </c>
      <c r="C351" s="281">
        <v>10807</v>
      </c>
      <c r="D351" s="278">
        <v>700000</v>
      </c>
      <c r="E351" s="419" t="s">
        <v>814</v>
      </c>
      <c r="F351" s="483" t="s">
        <v>619</v>
      </c>
    </row>
    <row r="352" spans="2:6" ht="33.75">
      <c r="B352" s="490" t="s">
        <v>685</v>
      </c>
      <c r="C352" s="281">
        <v>10807</v>
      </c>
      <c r="D352" s="278">
        <v>600000</v>
      </c>
      <c r="E352" s="419" t="s">
        <v>814</v>
      </c>
      <c r="F352" s="491" t="s">
        <v>606</v>
      </c>
    </row>
    <row r="353" spans="2:6" ht="12.75">
      <c r="B353" s="492" t="s">
        <v>684</v>
      </c>
      <c r="C353" s="281">
        <v>10807</v>
      </c>
      <c r="D353" s="278">
        <v>700000</v>
      </c>
      <c r="E353" s="419" t="s">
        <v>814</v>
      </c>
      <c r="F353" s="484" t="s">
        <v>476</v>
      </c>
    </row>
    <row r="354" spans="2:6" ht="22.5">
      <c r="B354" s="363" t="s">
        <v>683</v>
      </c>
      <c r="C354" s="281">
        <v>10807</v>
      </c>
      <c r="D354" s="278">
        <v>2000000</v>
      </c>
      <c r="E354" s="419" t="s">
        <v>814</v>
      </c>
      <c r="F354" s="491" t="s">
        <v>693</v>
      </c>
    </row>
    <row r="355" spans="2:6" ht="12.75">
      <c r="B355" s="259"/>
      <c r="C355" s="257"/>
      <c r="D355" s="258"/>
      <c r="E355" s="257"/>
      <c r="F355" s="259"/>
    </row>
    <row r="356" spans="2:6" ht="12.75">
      <c r="B356" s="259"/>
      <c r="C356" s="257"/>
      <c r="D356" s="258"/>
      <c r="E356" s="257"/>
      <c r="F356" s="259"/>
    </row>
    <row r="357" spans="2:4" ht="15">
      <c r="B357" s="227" t="s">
        <v>862</v>
      </c>
      <c r="D357" s="43"/>
    </row>
    <row r="358" spans="2:4" ht="15.75">
      <c r="B358" s="253" t="s">
        <v>895</v>
      </c>
      <c r="D358" s="43"/>
    </row>
    <row r="359" spans="2:6" ht="12.75">
      <c r="B359" s="141" t="s">
        <v>13</v>
      </c>
      <c r="C359" s="141" t="s">
        <v>10</v>
      </c>
      <c r="D359" s="143" t="s">
        <v>7</v>
      </c>
      <c r="E359" s="143" t="s">
        <v>8</v>
      </c>
      <c r="F359" s="144" t="s">
        <v>9</v>
      </c>
    </row>
    <row r="360" spans="2:6" ht="12.75">
      <c r="B360" s="304" t="s">
        <v>304</v>
      </c>
      <c r="C360" s="305">
        <v>10808</v>
      </c>
      <c r="D360" s="323">
        <v>750000</v>
      </c>
      <c r="E360" s="305" t="s">
        <v>34</v>
      </c>
      <c r="F360" s="364" t="s">
        <v>306</v>
      </c>
    </row>
    <row r="361" spans="2:6" ht="12.75">
      <c r="B361" s="304" t="s">
        <v>303</v>
      </c>
      <c r="C361" s="305">
        <v>10808</v>
      </c>
      <c r="D361" s="323">
        <v>720000</v>
      </c>
      <c r="E361" s="305" t="s">
        <v>34</v>
      </c>
      <c r="F361" s="364" t="s">
        <v>282</v>
      </c>
    </row>
    <row r="362" spans="2:6" ht="22.5">
      <c r="B362" s="304" t="s">
        <v>302</v>
      </c>
      <c r="C362" s="305">
        <v>10808</v>
      </c>
      <c r="D362" s="323">
        <v>200000</v>
      </c>
      <c r="E362" s="305" t="s">
        <v>34</v>
      </c>
      <c r="F362" s="322" t="s">
        <v>5</v>
      </c>
    </row>
    <row r="363" spans="2:6" ht="12.75">
      <c r="B363" s="141" t="s">
        <v>13</v>
      </c>
      <c r="C363" s="141" t="s">
        <v>10</v>
      </c>
      <c r="D363" s="143" t="s">
        <v>7</v>
      </c>
      <c r="E363" s="143" t="s">
        <v>8</v>
      </c>
      <c r="F363" s="144" t="s">
        <v>9</v>
      </c>
    </row>
    <row r="364" spans="2:6" ht="12.75">
      <c r="B364" s="322" t="s">
        <v>301</v>
      </c>
      <c r="C364" s="305">
        <v>10808</v>
      </c>
      <c r="D364" s="323">
        <v>1600000</v>
      </c>
      <c r="E364" s="305" t="s">
        <v>34</v>
      </c>
      <c r="F364" s="322" t="s">
        <v>65</v>
      </c>
    </row>
    <row r="365" spans="2:6" ht="12.75">
      <c r="B365" s="322" t="s">
        <v>300</v>
      </c>
      <c r="C365" s="305">
        <v>10808</v>
      </c>
      <c r="D365" s="323">
        <v>780000</v>
      </c>
      <c r="E365" s="305" t="s">
        <v>34</v>
      </c>
      <c r="F365" s="322" t="s">
        <v>37</v>
      </c>
    </row>
    <row r="366" spans="2:6" ht="33.75">
      <c r="B366" s="322" t="s">
        <v>299</v>
      </c>
      <c r="C366" s="305">
        <v>10808</v>
      </c>
      <c r="D366" s="323">
        <v>1200000</v>
      </c>
      <c r="E366" s="305" t="s">
        <v>34</v>
      </c>
      <c r="F366" s="322" t="s">
        <v>3</v>
      </c>
    </row>
    <row r="367" spans="2:6" ht="12.75">
      <c r="B367" s="360" t="s">
        <v>298</v>
      </c>
      <c r="C367" s="305">
        <v>10808</v>
      </c>
      <c r="D367" s="323">
        <v>5000000</v>
      </c>
      <c r="E367" s="305" t="s">
        <v>34</v>
      </c>
      <c r="F367" s="322" t="s">
        <v>14</v>
      </c>
    </row>
    <row r="368" spans="2:6" ht="12.75">
      <c r="B368" s="380" t="s">
        <v>297</v>
      </c>
      <c r="C368" s="305">
        <v>10808</v>
      </c>
      <c r="D368" s="323">
        <v>690000</v>
      </c>
      <c r="E368" s="305" t="s">
        <v>34</v>
      </c>
      <c r="F368" s="322" t="s">
        <v>17</v>
      </c>
    </row>
    <row r="369" spans="2:6" ht="12.75">
      <c r="B369" s="493" t="s">
        <v>296</v>
      </c>
      <c r="C369" s="305">
        <v>10808</v>
      </c>
      <c r="D369" s="323">
        <v>650000</v>
      </c>
      <c r="E369" s="305" t="s">
        <v>34</v>
      </c>
      <c r="F369" s="322" t="s">
        <v>17</v>
      </c>
    </row>
    <row r="370" spans="2:6" ht="22.5">
      <c r="B370" s="365" t="s">
        <v>307</v>
      </c>
      <c r="C370" s="305">
        <v>10808</v>
      </c>
      <c r="D370" s="323">
        <v>600000</v>
      </c>
      <c r="E370" s="305" t="s">
        <v>34</v>
      </c>
      <c r="F370" s="304" t="s">
        <v>29</v>
      </c>
    </row>
    <row r="371" spans="2:6" ht="12.75">
      <c r="B371" s="365" t="s">
        <v>308</v>
      </c>
      <c r="C371" s="305">
        <v>10808</v>
      </c>
      <c r="D371" s="323">
        <v>250000</v>
      </c>
      <c r="E371" s="305" t="s">
        <v>34</v>
      </c>
      <c r="F371" s="304" t="s">
        <v>29</v>
      </c>
    </row>
    <row r="372" spans="2:6" ht="22.5">
      <c r="B372" s="360" t="s">
        <v>295</v>
      </c>
      <c r="C372" s="305">
        <v>10808</v>
      </c>
      <c r="D372" s="323">
        <v>240000</v>
      </c>
      <c r="E372" s="305" t="s">
        <v>34</v>
      </c>
      <c r="F372" s="304" t="s">
        <v>29</v>
      </c>
    </row>
    <row r="373" spans="2:6" ht="22.5">
      <c r="B373" s="360" t="s">
        <v>294</v>
      </c>
      <c r="C373" s="305">
        <v>10808</v>
      </c>
      <c r="D373" s="323">
        <v>180000</v>
      </c>
      <c r="E373" s="305" t="s">
        <v>34</v>
      </c>
      <c r="F373" s="304" t="s">
        <v>29</v>
      </c>
    </row>
    <row r="374" spans="2:6" ht="12.75">
      <c r="B374" s="365" t="s">
        <v>293</v>
      </c>
      <c r="C374" s="305">
        <v>10808</v>
      </c>
      <c r="D374" s="323">
        <v>1200000</v>
      </c>
      <c r="E374" s="305" t="s">
        <v>34</v>
      </c>
      <c r="F374" s="304" t="s">
        <v>29</v>
      </c>
    </row>
    <row r="375" spans="2:6" ht="12.75">
      <c r="B375" s="365" t="s">
        <v>286</v>
      </c>
      <c r="C375" s="305">
        <v>10808</v>
      </c>
      <c r="D375" s="323">
        <v>6000000</v>
      </c>
      <c r="E375" s="305" t="s">
        <v>34</v>
      </c>
      <c r="F375" s="364" t="s">
        <v>305</v>
      </c>
    </row>
    <row r="376" spans="2:6" ht="12.75">
      <c r="B376" s="401"/>
      <c r="C376" s="295"/>
      <c r="D376" s="296"/>
      <c r="E376" s="295"/>
      <c r="F376" s="275"/>
    </row>
    <row r="377" spans="2:6" ht="22.5">
      <c r="B377" s="416" t="s">
        <v>397</v>
      </c>
      <c r="C377" s="305">
        <v>10808</v>
      </c>
      <c r="D377" s="323">
        <v>200000</v>
      </c>
      <c r="E377" s="305" t="s">
        <v>392</v>
      </c>
      <c r="F377" s="308" t="s">
        <v>392</v>
      </c>
    </row>
    <row r="378" spans="2:6" ht="12.75">
      <c r="B378" s="366"/>
      <c r="C378" s="321"/>
      <c r="D378" s="274"/>
      <c r="E378" s="321"/>
      <c r="F378" s="273"/>
    </row>
    <row r="379" spans="2:6" ht="12.75">
      <c r="B379" s="330" t="s">
        <v>449</v>
      </c>
      <c r="C379" s="305">
        <v>10808</v>
      </c>
      <c r="D379" s="323">
        <v>24000000</v>
      </c>
      <c r="E379" s="305" t="s">
        <v>420</v>
      </c>
      <c r="F379" s="308" t="s">
        <v>422</v>
      </c>
    </row>
    <row r="380" spans="2:6" ht="12.75">
      <c r="B380" s="331"/>
      <c r="C380" s="321"/>
      <c r="D380" s="274"/>
      <c r="E380" s="321"/>
      <c r="F380" s="273"/>
    </row>
    <row r="381" spans="2:6" ht="22.5">
      <c r="B381" s="363" t="s">
        <v>703</v>
      </c>
      <c r="C381" s="281">
        <v>10808</v>
      </c>
      <c r="D381" s="278">
        <v>1200000</v>
      </c>
      <c r="E381" s="419" t="s">
        <v>814</v>
      </c>
      <c r="F381" s="479" t="s">
        <v>360</v>
      </c>
    </row>
    <row r="382" spans="2:6" ht="12.75">
      <c r="B382" s="363" t="s">
        <v>702</v>
      </c>
      <c r="C382" s="281">
        <v>10808</v>
      </c>
      <c r="D382" s="278">
        <v>1000000</v>
      </c>
      <c r="E382" s="419" t="s">
        <v>814</v>
      </c>
      <c r="F382" s="479" t="s">
        <v>418</v>
      </c>
    </row>
    <row r="383" spans="2:6" ht="22.5">
      <c r="B383" s="363" t="s">
        <v>701</v>
      </c>
      <c r="C383" s="281">
        <v>10808</v>
      </c>
      <c r="D383" s="278">
        <v>1000000</v>
      </c>
      <c r="E383" s="419" t="s">
        <v>814</v>
      </c>
      <c r="F383" s="479" t="s">
        <v>353</v>
      </c>
    </row>
    <row r="384" spans="2:6" ht="22.5">
      <c r="B384" s="363" t="s">
        <v>700</v>
      </c>
      <c r="C384" s="281">
        <v>10808</v>
      </c>
      <c r="D384" s="278">
        <v>500000</v>
      </c>
      <c r="E384" s="419" t="s">
        <v>814</v>
      </c>
      <c r="F384" s="479" t="s">
        <v>360</v>
      </c>
    </row>
    <row r="385" spans="2:6" ht="22.5">
      <c r="B385" s="363" t="s">
        <v>699</v>
      </c>
      <c r="C385" s="281">
        <v>10808</v>
      </c>
      <c r="D385" s="278">
        <v>2000000</v>
      </c>
      <c r="E385" s="419" t="s">
        <v>814</v>
      </c>
      <c r="F385" s="479" t="s">
        <v>367</v>
      </c>
    </row>
    <row r="386" spans="2:6" ht="12.75">
      <c r="B386" s="488"/>
      <c r="C386" s="285"/>
      <c r="D386" s="286"/>
      <c r="E386" s="452"/>
      <c r="F386" s="489"/>
    </row>
    <row r="387" spans="2:6" ht="12.75">
      <c r="B387" s="141" t="s">
        <v>13</v>
      </c>
      <c r="C387" s="141" t="s">
        <v>10</v>
      </c>
      <c r="D387" s="143" t="s">
        <v>7</v>
      </c>
      <c r="E387" s="143" t="s">
        <v>8</v>
      </c>
      <c r="F387" s="144" t="s">
        <v>9</v>
      </c>
    </row>
    <row r="388" spans="2:6" ht="22.5">
      <c r="B388" s="363" t="s">
        <v>698</v>
      </c>
      <c r="C388" s="281">
        <v>10808</v>
      </c>
      <c r="D388" s="278">
        <v>3000000</v>
      </c>
      <c r="E388" s="419" t="s">
        <v>814</v>
      </c>
      <c r="F388" s="479" t="s">
        <v>367</v>
      </c>
    </row>
    <row r="389" spans="2:6" ht="12.75">
      <c r="B389" s="363" t="s">
        <v>697</v>
      </c>
      <c r="C389" s="281">
        <v>10808</v>
      </c>
      <c r="D389" s="278">
        <v>2000000</v>
      </c>
      <c r="E389" s="419" t="s">
        <v>814</v>
      </c>
      <c r="F389" s="479" t="s">
        <v>373</v>
      </c>
    </row>
    <row r="390" spans="2:6" ht="12.75">
      <c r="B390" s="363" t="s">
        <v>696</v>
      </c>
      <c r="C390" s="281">
        <v>10808</v>
      </c>
      <c r="D390" s="278">
        <v>1000000</v>
      </c>
      <c r="E390" s="419" t="s">
        <v>814</v>
      </c>
      <c r="F390" s="479" t="s">
        <v>382</v>
      </c>
    </row>
    <row r="391" spans="2:6" ht="22.5">
      <c r="B391" s="363" t="s">
        <v>695</v>
      </c>
      <c r="C391" s="281">
        <v>10808</v>
      </c>
      <c r="D391" s="278">
        <v>1500000</v>
      </c>
      <c r="E391" s="419" t="s">
        <v>814</v>
      </c>
      <c r="F391" s="479" t="s">
        <v>383</v>
      </c>
    </row>
    <row r="392" spans="2:6" ht="22.5">
      <c r="B392" s="494" t="s">
        <v>694</v>
      </c>
      <c r="C392" s="281">
        <v>10808</v>
      </c>
      <c r="D392" s="278">
        <v>2000000</v>
      </c>
      <c r="E392" s="419" t="s">
        <v>814</v>
      </c>
      <c r="F392" s="495" t="s">
        <v>704</v>
      </c>
    </row>
    <row r="393" spans="2:6" ht="12.75">
      <c r="B393" s="112"/>
      <c r="D393" s="43"/>
      <c r="E393" s="230"/>
      <c r="F393" s="13"/>
    </row>
    <row r="394" spans="2:6" ht="12.75">
      <c r="B394" s="112"/>
      <c r="D394" s="43"/>
      <c r="E394" s="230"/>
      <c r="F394" s="13"/>
    </row>
    <row r="395" spans="2:6" ht="12.75">
      <c r="B395" s="112"/>
      <c r="D395" s="43"/>
      <c r="E395" s="230"/>
      <c r="F395" s="13"/>
    </row>
    <row r="396" spans="2:6" ht="15">
      <c r="B396" s="227" t="s">
        <v>862</v>
      </c>
      <c r="D396" s="43"/>
      <c r="E396" s="230"/>
      <c r="F396" s="13"/>
    </row>
    <row r="397" spans="2:4" ht="18.75" customHeight="1">
      <c r="B397" s="253" t="s">
        <v>896</v>
      </c>
      <c r="D397" s="43"/>
    </row>
    <row r="398" spans="2:6" ht="12.75">
      <c r="B398" s="141" t="s">
        <v>13</v>
      </c>
      <c r="C398" s="141" t="s">
        <v>10</v>
      </c>
      <c r="D398" s="143" t="s">
        <v>7</v>
      </c>
      <c r="E398" s="143" t="s">
        <v>8</v>
      </c>
      <c r="F398" s="144" t="s">
        <v>9</v>
      </c>
    </row>
    <row r="399" spans="2:6" ht="22.5">
      <c r="B399" s="409" t="s">
        <v>316</v>
      </c>
      <c r="C399" s="281">
        <v>10899</v>
      </c>
      <c r="D399" s="278">
        <v>180000</v>
      </c>
      <c r="E399" s="281" t="s">
        <v>34</v>
      </c>
      <c r="F399" s="283" t="s">
        <v>29</v>
      </c>
    </row>
    <row r="400" spans="2:6" ht="22.5">
      <c r="B400" s="409" t="s">
        <v>315</v>
      </c>
      <c r="C400" s="281">
        <v>10899</v>
      </c>
      <c r="D400" s="278">
        <v>500000</v>
      </c>
      <c r="E400" s="281" t="s">
        <v>34</v>
      </c>
      <c r="F400" s="276" t="s">
        <v>16</v>
      </c>
    </row>
    <row r="401" spans="2:6" ht="12.75">
      <c r="B401" s="280" t="s">
        <v>314</v>
      </c>
      <c r="C401" s="281">
        <v>10899</v>
      </c>
      <c r="D401" s="278">
        <v>250000</v>
      </c>
      <c r="E401" s="281" t="s">
        <v>34</v>
      </c>
      <c r="F401" s="276" t="s">
        <v>17</v>
      </c>
    </row>
    <row r="402" spans="2:6" ht="45">
      <c r="B402" s="474" t="s">
        <v>313</v>
      </c>
      <c r="C402" s="281">
        <v>10899</v>
      </c>
      <c r="D402" s="278">
        <v>1000000</v>
      </c>
      <c r="E402" s="281" t="s">
        <v>34</v>
      </c>
      <c r="F402" s="276" t="s">
        <v>17</v>
      </c>
    </row>
    <row r="403" spans="2:6" ht="12.75">
      <c r="B403" s="481" t="s">
        <v>312</v>
      </c>
      <c r="C403" s="281">
        <v>10899</v>
      </c>
      <c r="D403" s="278">
        <v>480000</v>
      </c>
      <c r="E403" s="281" t="s">
        <v>34</v>
      </c>
      <c r="F403" s="349" t="s">
        <v>138</v>
      </c>
    </row>
    <row r="404" spans="2:6" ht="12.75">
      <c r="B404" s="496"/>
      <c r="C404" s="344"/>
      <c r="D404" s="345"/>
      <c r="E404" s="344"/>
      <c r="F404" s="346"/>
    </row>
    <row r="405" spans="2:6" ht="12.75">
      <c r="B405" s="276" t="s">
        <v>398</v>
      </c>
      <c r="C405" s="281">
        <v>10899</v>
      </c>
      <c r="D405" s="278">
        <v>100000</v>
      </c>
      <c r="E405" s="281" t="s">
        <v>392</v>
      </c>
      <c r="F405" s="276" t="s">
        <v>392</v>
      </c>
    </row>
    <row r="406" spans="2:6" ht="12.75">
      <c r="B406" s="346"/>
      <c r="C406" s="344"/>
      <c r="D406" s="345"/>
      <c r="E406" s="344"/>
      <c r="F406" s="346"/>
    </row>
    <row r="407" spans="2:6" ht="12.75">
      <c r="B407" s="497" t="s">
        <v>450</v>
      </c>
      <c r="C407" s="281">
        <v>10899</v>
      </c>
      <c r="D407" s="278">
        <v>2000000</v>
      </c>
      <c r="E407" s="281" t="s">
        <v>420</v>
      </c>
      <c r="F407" s="276" t="s">
        <v>422</v>
      </c>
    </row>
    <row r="408" spans="2:6" ht="12.75">
      <c r="B408" s="346"/>
      <c r="C408" s="344"/>
      <c r="D408" s="345"/>
      <c r="E408" s="344"/>
      <c r="F408" s="346"/>
    </row>
    <row r="409" spans="2:6" ht="22.5">
      <c r="B409" s="363" t="s">
        <v>716</v>
      </c>
      <c r="C409" s="281">
        <v>10899</v>
      </c>
      <c r="D409" s="278">
        <v>960000</v>
      </c>
      <c r="E409" s="419" t="s">
        <v>814</v>
      </c>
      <c r="F409" s="479" t="s">
        <v>350</v>
      </c>
    </row>
    <row r="410" spans="2:6" ht="12.75">
      <c r="B410" s="488"/>
      <c r="C410" s="285"/>
      <c r="D410" s="286"/>
      <c r="E410" s="452"/>
      <c r="F410" s="489"/>
    </row>
    <row r="411" spans="2:6" ht="12.75">
      <c r="B411" s="141" t="s">
        <v>13</v>
      </c>
      <c r="C411" s="141" t="s">
        <v>10</v>
      </c>
      <c r="D411" s="143" t="s">
        <v>7</v>
      </c>
      <c r="E411" s="143" t="s">
        <v>8</v>
      </c>
      <c r="F411" s="144" t="s">
        <v>9</v>
      </c>
    </row>
    <row r="412" spans="2:6" ht="22.5">
      <c r="B412" s="516" t="s">
        <v>715</v>
      </c>
      <c r="C412" s="398">
        <v>10899</v>
      </c>
      <c r="D412" s="391">
        <v>1000000</v>
      </c>
      <c r="E412" s="517" t="s">
        <v>814</v>
      </c>
      <c r="F412" s="518" t="s">
        <v>418</v>
      </c>
    </row>
    <row r="413" spans="2:6" ht="12.75">
      <c r="B413" s="363" t="s">
        <v>714</v>
      </c>
      <c r="C413" s="281">
        <v>10899</v>
      </c>
      <c r="D413" s="278">
        <v>100000</v>
      </c>
      <c r="E413" s="419" t="s">
        <v>814</v>
      </c>
      <c r="F413" s="479" t="s">
        <v>353</v>
      </c>
    </row>
    <row r="414" spans="2:6" ht="22.5">
      <c r="B414" s="363" t="s">
        <v>713</v>
      </c>
      <c r="C414" s="281">
        <v>10899</v>
      </c>
      <c r="D414" s="278">
        <v>2500000</v>
      </c>
      <c r="E414" s="419" t="s">
        <v>814</v>
      </c>
      <c r="F414" s="479" t="s">
        <v>357</v>
      </c>
    </row>
    <row r="415" spans="2:6" ht="22.5">
      <c r="B415" s="363" t="s">
        <v>712</v>
      </c>
      <c r="C415" s="281">
        <v>10899</v>
      </c>
      <c r="D415" s="278">
        <v>150000</v>
      </c>
      <c r="E415" s="419" t="s">
        <v>814</v>
      </c>
      <c r="F415" s="479" t="s">
        <v>360</v>
      </c>
    </row>
    <row r="416" spans="2:6" ht="22.5">
      <c r="B416" s="320" t="s">
        <v>711</v>
      </c>
      <c r="C416" s="281">
        <v>10899</v>
      </c>
      <c r="D416" s="278">
        <v>1500000</v>
      </c>
      <c r="E416" s="419" t="s">
        <v>814</v>
      </c>
      <c r="F416" s="479" t="s">
        <v>367</v>
      </c>
    </row>
    <row r="417" spans="2:6" ht="12.75">
      <c r="B417" s="363" t="s">
        <v>710</v>
      </c>
      <c r="C417" s="281">
        <v>10899</v>
      </c>
      <c r="D417" s="278">
        <v>1600000</v>
      </c>
      <c r="E417" s="419" t="s">
        <v>814</v>
      </c>
      <c r="F417" s="479" t="s">
        <v>373</v>
      </c>
    </row>
    <row r="418" spans="2:6" ht="22.5">
      <c r="B418" s="492" t="s">
        <v>709</v>
      </c>
      <c r="C418" s="281">
        <v>10899</v>
      </c>
      <c r="D418" s="278">
        <v>800000</v>
      </c>
      <c r="E418" s="419" t="s">
        <v>814</v>
      </c>
      <c r="F418" s="479" t="s">
        <v>582</v>
      </c>
    </row>
    <row r="419" spans="2:6" ht="22.5">
      <c r="B419" s="492" t="s">
        <v>708</v>
      </c>
      <c r="C419" s="281">
        <v>10899</v>
      </c>
      <c r="D419" s="278">
        <v>200000</v>
      </c>
      <c r="E419" s="419" t="s">
        <v>814</v>
      </c>
      <c r="F419" s="479" t="s">
        <v>382</v>
      </c>
    </row>
    <row r="420" spans="2:6" ht="22.5">
      <c r="B420" s="412" t="s">
        <v>707</v>
      </c>
      <c r="C420" s="281">
        <v>10899</v>
      </c>
      <c r="D420" s="278">
        <v>875000</v>
      </c>
      <c r="E420" s="419" t="s">
        <v>814</v>
      </c>
      <c r="F420" s="479" t="s">
        <v>383</v>
      </c>
    </row>
    <row r="421" spans="2:6" ht="12.75">
      <c r="B421" s="320" t="s">
        <v>706</v>
      </c>
      <c r="C421" s="281">
        <v>10899</v>
      </c>
      <c r="D421" s="278">
        <v>500000</v>
      </c>
      <c r="E421" s="419" t="s">
        <v>814</v>
      </c>
      <c r="F421" s="479" t="s">
        <v>718</v>
      </c>
    </row>
    <row r="422" spans="2:6" ht="12.75">
      <c r="B422" s="492" t="s">
        <v>705</v>
      </c>
      <c r="C422" s="281">
        <v>10899</v>
      </c>
      <c r="D422" s="278">
        <v>100000</v>
      </c>
      <c r="E422" s="419" t="s">
        <v>814</v>
      </c>
      <c r="F422" s="484" t="s">
        <v>476</v>
      </c>
    </row>
    <row r="423" spans="2:6" ht="12.75">
      <c r="B423" s="492" t="s">
        <v>705</v>
      </c>
      <c r="C423" s="281">
        <v>10899</v>
      </c>
      <c r="D423" s="278">
        <v>1000000</v>
      </c>
      <c r="E423" s="419" t="s">
        <v>814</v>
      </c>
      <c r="F423" s="491" t="s">
        <v>717</v>
      </c>
    </row>
    <row r="424" spans="2:6" ht="12.75">
      <c r="B424" s="259"/>
      <c r="C424" s="257"/>
      <c r="D424" s="258"/>
      <c r="E424" s="257"/>
      <c r="F424" s="259"/>
    </row>
    <row r="425" spans="2:6" ht="12.75">
      <c r="B425" s="259"/>
      <c r="C425" s="257"/>
      <c r="D425" s="258"/>
      <c r="E425" s="257"/>
      <c r="F425" s="259"/>
    </row>
    <row r="426" spans="2:4" ht="15">
      <c r="B426" s="227" t="s">
        <v>862</v>
      </c>
      <c r="D426" s="43"/>
    </row>
    <row r="427" spans="2:4" ht="15.75">
      <c r="B427" s="253" t="s">
        <v>897</v>
      </c>
      <c r="D427" s="43"/>
    </row>
    <row r="428" ht="12.75">
      <c r="D428" s="43"/>
    </row>
    <row r="429" spans="2:6" ht="12.75">
      <c r="B429" s="141" t="s">
        <v>13</v>
      </c>
      <c r="C429" s="141" t="s">
        <v>10</v>
      </c>
      <c r="D429" s="143" t="s">
        <v>7</v>
      </c>
      <c r="E429" s="143" t="s">
        <v>8</v>
      </c>
      <c r="F429" s="144" t="s">
        <v>9</v>
      </c>
    </row>
    <row r="430" spans="2:6" ht="12.75">
      <c r="B430" s="481" t="s">
        <v>332</v>
      </c>
      <c r="C430" s="281">
        <v>10101</v>
      </c>
      <c r="D430" s="446">
        <v>6435980</v>
      </c>
      <c r="E430" s="281" t="s">
        <v>34</v>
      </c>
      <c r="F430" s="276" t="s">
        <v>163</v>
      </c>
    </row>
    <row r="431" spans="2:6" ht="12.75">
      <c r="B431" s="415" t="s">
        <v>331</v>
      </c>
      <c r="C431" s="281">
        <v>10101</v>
      </c>
      <c r="D431" s="446">
        <v>18251400</v>
      </c>
      <c r="E431" s="281" t="s">
        <v>34</v>
      </c>
      <c r="F431" s="276" t="s">
        <v>163</v>
      </c>
    </row>
    <row r="432" spans="2:6" ht="12.75">
      <c r="B432" s="481" t="s">
        <v>330</v>
      </c>
      <c r="C432" s="281">
        <v>10101</v>
      </c>
      <c r="D432" s="498">
        <f>SUM('[1]Alquileres'!E15)*'[1]Alquileres'!F15+'[1]Alquileres'!E16*'[1]Alquileres'!F16</f>
        <v>7175</v>
      </c>
      <c r="E432" s="281" t="s">
        <v>34</v>
      </c>
      <c r="F432" s="276" t="s">
        <v>163</v>
      </c>
    </row>
    <row r="433" spans="2:6" ht="12.75">
      <c r="B433" s="415" t="s">
        <v>329</v>
      </c>
      <c r="C433" s="281">
        <v>10101</v>
      </c>
      <c r="D433" s="276">
        <v>26463120</v>
      </c>
      <c r="E433" s="281" t="s">
        <v>34</v>
      </c>
      <c r="F433" s="276" t="s">
        <v>163</v>
      </c>
    </row>
    <row r="434" spans="2:6" ht="12.75">
      <c r="B434" s="415" t="s">
        <v>328</v>
      </c>
      <c r="C434" s="281">
        <v>10101</v>
      </c>
      <c r="D434" s="277">
        <v>63000000</v>
      </c>
      <c r="E434" s="281" t="s">
        <v>34</v>
      </c>
      <c r="F434" s="276" t="s">
        <v>163</v>
      </c>
    </row>
    <row r="435" spans="2:6" ht="12.75">
      <c r="B435" s="499" t="s">
        <v>388</v>
      </c>
      <c r="C435" s="281">
        <v>10101</v>
      </c>
      <c r="D435" s="278">
        <v>6288800</v>
      </c>
      <c r="E435" s="281" t="s">
        <v>34</v>
      </c>
      <c r="F435" s="276" t="s">
        <v>163</v>
      </c>
    </row>
    <row r="436" spans="2:6" ht="12.75">
      <c r="B436" s="499" t="s">
        <v>389</v>
      </c>
      <c r="C436" s="281">
        <v>10101</v>
      </c>
      <c r="D436" s="278">
        <v>5475200</v>
      </c>
      <c r="E436" s="281" t="s">
        <v>34</v>
      </c>
      <c r="F436" s="276" t="s">
        <v>163</v>
      </c>
    </row>
    <row r="437" spans="2:6" ht="12.75">
      <c r="B437" s="141" t="s">
        <v>13</v>
      </c>
      <c r="C437" s="141" t="s">
        <v>10</v>
      </c>
      <c r="D437" s="143" t="s">
        <v>7</v>
      </c>
      <c r="E437" s="143" t="s">
        <v>8</v>
      </c>
      <c r="F437" s="144" t="s">
        <v>9</v>
      </c>
    </row>
    <row r="438" spans="2:6" ht="12.75">
      <c r="B438" s="499" t="s">
        <v>390</v>
      </c>
      <c r="C438" s="281">
        <v>10101</v>
      </c>
      <c r="D438" s="278">
        <v>14784000</v>
      </c>
      <c r="E438" s="281" t="s">
        <v>34</v>
      </c>
      <c r="F438" s="276" t="s">
        <v>163</v>
      </c>
    </row>
    <row r="439" spans="2:6" ht="12.75">
      <c r="B439" s="273"/>
      <c r="C439" s="500"/>
      <c r="D439" s="274"/>
      <c r="E439" s="321"/>
      <c r="F439" s="273"/>
    </row>
    <row r="440" spans="2:6" ht="31.5" customHeight="1">
      <c r="B440" s="314" t="s">
        <v>345</v>
      </c>
      <c r="C440" s="281">
        <v>10101</v>
      </c>
      <c r="D440" s="278">
        <v>10928700</v>
      </c>
      <c r="E440" s="419" t="s">
        <v>814</v>
      </c>
      <c r="F440" s="276" t="s">
        <v>350</v>
      </c>
    </row>
    <row r="441" spans="2:6" ht="19.5" customHeight="1">
      <c r="B441" s="314" t="s">
        <v>346</v>
      </c>
      <c r="C441" s="281">
        <v>10101</v>
      </c>
      <c r="D441" s="278">
        <v>12599100</v>
      </c>
      <c r="E441" s="419" t="s">
        <v>814</v>
      </c>
      <c r="F441" s="276" t="s">
        <v>350</v>
      </c>
    </row>
    <row r="442" spans="2:6" ht="26.25" customHeight="1">
      <c r="B442" s="314" t="s">
        <v>347</v>
      </c>
      <c r="C442" s="281">
        <v>10101</v>
      </c>
      <c r="D442" s="278">
        <v>14213000</v>
      </c>
      <c r="E442" s="419" t="s">
        <v>814</v>
      </c>
      <c r="F442" s="276" t="s">
        <v>350</v>
      </c>
    </row>
    <row r="443" spans="2:6" ht="26.25" customHeight="1">
      <c r="B443" s="314" t="s">
        <v>348</v>
      </c>
      <c r="C443" s="281">
        <v>10101</v>
      </c>
      <c r="D443" s="278">
        <v>46750900</v>
      </c>
      <c r="E443" s="419" t="s">
        <v>814</v>
      </c>
      <c r="F443" s="276" t="s">
        <v>350</v>
      </c>
    </row>
    <row r="444" spans="2:6" ht="27.75" customHeight="1">
      <c r="B444" s="314" t="s">
        <v>348</v>
      </c>
      <c r="C444" s="281">
        <v>10101</v>
      </c>
      <c r="D444" s="278">
        <v>3001500</v>
      </c>
      <c r="E444" s="419" t="s">
        <v>814</v>
      </c>
      <c r="F444" s="276" t="s">
        <v>350</v>
      </c>
    </row>
    <row r="445" spans="2:6" ht="13.5" customHeight="1">
      <c r="B445" s="529" t="s">
        <v>349</v>
      </c>
      <c r="C445" s="281">
        <v>10101</v>
      </c>
      <c r="D445" s="278">
        <v>4812500</v>
      </c>
      <c r="E445" s="419" t="s">
        <v>814</v>
      </c>
      <c r="F445" s="276" t="s">
        <v>350</v>
      </c>
    </row>
    <row r="446" spans="2:6" ht="13.5" customHeight="1">
      <c r="B446" s="530"/>
      <c r="C446" s="281">
        <v>10101</v>
      </c>
      <c r="D446" s="278"/>
      <c r="E446" s="419" t="s">
        <v>814</v>
      </c>
      <c r="F446" s="276"/>
    </row>
    <row r="447" spans="2:6" ht="14.25" customHeight="1">
      <c r="B447" s="501" t="s">
        <v>351</v>
      </c>
      <c r="C447" s="281">
        <v>10101</v>
      </c>
      <c r="D447" s="278">
        <v>4958900</v>
      </c>
      <c r="E447" s="419" t="s">
        <v>814</v>
      </c>
      <c r="F447" s="276" t="s">
        <v>353</v>
      </c>
    </row>
    <row r="448" spans="2:6" ht="14.25" customHeight="1">
      <c r="B448" s="502" t="s">
        <v>352</v>
      </c>
      <c r="C448" s="281">
        <v>10101</v>
      </c>
      <c r="D448" s="278">
        <v>10037800</v>
      </c>
      <c r="E448" s="419" t="s">
        <v>814</v>
      </c>
      <c r="F448" s="276" t="s">
        <v>353</v>
      </c>
    </row>
    <row r="449" spans="2:6" ht="28.5" customHeight="1">
      <c r="B449" s="330" t="s">
        <v>354</v>
      </c>
      <c r="C449" s="281">
        <v>10101</v>
      </c>
      <c r="D449" s="278">
        <v>2770100</v>
      </c>
      <c r="E449" s="419" t="s">
        <v>814</v>
      </c>
      <c r="F449" s="276" t="s">
        <v>357</v>
      </c>
    </row>
    <row r="450" spans="2:6" ht="28.5" customHeight="1">
      <c r="B450" s="330" t="s">
        <v>355</v>
      </c>
      <c r="C450" s="281">
        <v>10101</v>
      </c>
      <c r="D450" s="278">
        <v>16560000</v>
      </c>
      <c r="E450" s="419" t="s">
        <v>814</v>
      </c>
      <c r="F450" s="276" t="s">
        <v>357</v>
      </c>
    </row>
    <row r="451" spans="2:6" ht="19.5" customHeight="1">
      <c r="B451" s="316" t="s">
        <v>356</v>
      </c>
      <c r="C451" s="281">
        <v>10101</v>
      </c>
      <c r="D451" s="278">
        <v>30000000</v>
      </c>
      <c r="E451" s="419" t="s">
        <v>814</v>
      </c>
      <c r="F451" s="276" t="s">
        <v>357</v>
      </c>
    </row>
    <row r="452" spans="2:6" ht="12.75">
      <c r="B452" s="276" t="s">
        <v>359</v>
      </c>
      <c r="C452" s="281">
        <v>10101</v>
      </c>
      <c r="D452" s="278">
        <v>31956100</v>
      </c>
      <c r="E452" s="419" t="s">
        <v>814</v>
      </c>
      <c r="F452" s="276" t="s">
        <v>360</v>
      </c>
    </row>
    <row r="453" spans="2:6" ht="33.75">
      <c r="B453" s="503" t="s">
        <v>917</v>
      </c>
      <c r="C453" s="281">
        <v>10101</v>
      </c>
      <c r="D453" s="278">
        <v>6000000</v>
      </c>
      <c r="E453" s="419" t="s">
        <v>814</v>
      </c>
      <c r="F453" s="276" t="s">
        <v>360</v>
      </c>
    </row>
    <row r="454" spans="2:6" ht="22.5">
      <c r="B454" s="504" t="s">
        <v>358</v>
      </c>
      <c r="C454" s="281">
        <v>10101</v>
      </c>
      <c r="D454" s="278">
        <v>46440000</v>
      </c>
      <c r="E454" s="419" t="s">
        <v>814</v>
      </c>
      <c r="F454" s="276" t="s">
        <v>360</v>
      </c>
    </row>
    <row r="455" spans="2:6" ht="14.25" customHeight="1">
      <c r="B455" s="330" t="s">
        <v>361</v>
      </c>
      <c r="C455" s="281">
        <v>10101</v>
      </c>
      <c r="D455" s="278">
        <v>6943200</v>
      </c>
      <c r="E455" s="419" t="s">
        <v>814</v>
      </c>
      <c r="F455" s="276" t="s">
        <v>367</v>
      </c>
    </row>
    <row r="456" spans="2:6" ht="14.25" customHeight="1">
      <c r="B456" s="330" t="s">
        <v>362</v>
      </c>
      <c r="C456" s="281">
        <v>10101</v>
      </c>
      <c r="D456" s="278">
        <v>7409300</v>
      </c>
      <c r="E456" s="419" t="s">
        <v>814</v>
      </c>
      <c r="F456" s="276" t="s">
        <v>367</v>
      </c>
    </row>
    <row r="457" spans="2:6" ht="14.25" customHeight="1">
      <c r="B457" s="141" t="s">
        <v>13</v>
      </c>
      <c r="C457" s="141" t="s">
        <v>10</v>
      </c>
      <c r="D457" s="143" t="s">
        <v>7</v>
      </c>
      <c r="E457" s="143" t="s">
        <v>8</v>
      </c>
      <c r="F457" s="144" t="s">
        <v>9</v>
      </c>
    </row>
    <row r="458" spans="2:6" ht="14.25" customHeight="1">
      <c r="B458" s="330" t="s">
        <v>363</v>
      </c>
      <c r="C458" s="281">
        <v>10101</v>
      </c>
      <c r="D458" s="278">
        <v>8972400</v>
      </c>
      <c r="E458" s="419" t="s">
        <v>814</v>
      </c>
      <c r="F458" s="276" t="s">
        <v>367</v>
      </c>
    </row>
    <row r="459" spans="2:6" ht="14.25" customHeight="1">
      <c r="B459" s="330" t="s">
        <v>364</v>
      </c>
      <c r="C459" s="281">
        <v>10101</v>
      </c>
      <c r="D459" s="278">
        <v>13213900</v>
      </c>
      <c r="E459" s="419" t="s">
        <v>814</v>
      </c>
      <c r="F459" s="276" t="s">
        <v>367</v>
      </c>
    </row>
    <row r="460" spans="2:6" ht="14.25" customHeight="1">
      <c r="B460" s="330" t="s">
        <v>365</v>
      </c>
      <c r="C460" s="281">
        <v>10101</v>
      </c>
      <c r="D460" s="278">
        <v>10917800</v>
      </c>
      <c r="E460" s="419" t="s">
        <v>814</v>
      </c>
      <c r="F460" s="276" t="s">
        <v>367</v>
      </c>
    </row>
    <row r="461" spans="2:6" ht="12.75">
      <c r="B461" s="339" t="s">
        <v>366</v>
      </c>
      <c r="C461" s="281">
        <v>10101</v>
      </c>
      <c r="D461" s="278">
        <v>12000000</v>
      </c>
      <c r="E461" s="419" t="s">
        <v>814</v>
      </c>
      <c r="F461" s="276" t="s">
        <v>367</v>
      </c>
    </row>
    <row r="462" spans="2:6" ht="13.5" customHeight="1">
      <c r="B462" s="330" t="s">
        <v>368</v>
      </c>
      <c r="C462" s="281">
        <v>10101</v>
      </c>
      <c r="D462" s="278">
        <v>13489500</v>
      </c>
      <c r="E462" s="419" t="s">
        <v>814</v>
      </c>
      <c r="F462" s="276" t="s">
        <v>373</v>
      </c>
    </row>
    <row r="463" spans="2:6" ht="22.5">
      <c r="B463" s="505" t="s">
        <v>369</v>
      </c>
      <c r="C463" s="281">
        <v>10101</v>
      </c>
      <c r="D463" s="278">
        <v>1200000</v>
      </c>
      <c r="E463" s="419" t="s">
        <v>814</v>
      </c>
      <c r="F463" s="276" t="s">
        <v>373</v>
      </c>
    </row>
    <row r="464" spans="2:6" ht="13.5" customHeight="1">
      <c r="B464" s="330" t="s">
        <v>370</v>
      </c>
      <c r="C464" s="281">
        <v>10101</v>
      </c>
      <c r="D464" s="278">
        <v>8133400</v>
      </c>
      <c r="E464" s="419" t="s">
        <v>814</v>
      </c>
      <c r="F464" s="276" t="s">
        <v>373</v>
      </c>
    </row>
    <row r="465" spans="2:6" ht="13.5" customHeight="1">
      <c r="B465" s="330" t="s">
        <v>371</v>
      </c>
      <c r="C465" s="281">
        <v>10101</v>
      </c>
      <c r="D465" s="278">
        <v>4017100</v>
      </c>
      <c r="E465" s="419" t="s">
        <v>814</v>
      </c>
      <c r="F465" s="276" t="s">
        <v>373</v>
      </c>
    </row>
    <row r="466" spans="2:6" ht="13.5" customHeight="1">
      <c r="B466" s="330" t="s">
        <v>372</v>
      </c>
      <c r="C466" s="281">
        <v>10101</v>
      </c>
      <c r="D466" s="278">
        <v>5192300</v>
      </c>
      <c r="E466" s="419" t="s">
        <v>814</v>
      </c>
      <c r="F466" s="276" t="s">
        <v>373</v>
      </c>
    </row>
    <row r="467" spans="2:6" ht="13.5" customHeight="1">
      <c r="B467" s="418" t="s">
        <v>374</v>
      </c>
      <c r="C467" s="281">
        <v>10101</v>
      </c>
      <c r="D467" s="278">
        <v>15749300</v>
      </c>
      <c r="E467" s="419" t="s">
        <v>814</v>
      </c>
      <c r="F467" s="276" t="s">
        <v>378</v>
      </c>
    </row>
    <row r="468" spans="2:6" ht="13.5" customHeight="1">
      <c r="B468" s="418" t="s">
        <v>375</v>
      </c>
      <c r="C468" s="281">
        <v>10101</v>
      </c>
      <c r="D468" s="278">
        <v>8635200</v>
      </c>
      <c r="E468" s="419" t="s">
        <v>814</v>
      </c>
      <c r="F468" s="276" t="s">
        <v>378</v>
      </c>
    </row>
    <row r="469" spans="2:6" ht="13.5" customHeight="1">
      <c r="B469" s="418" t="s">
        <v>376</v>
      </c>
      <c r="C469" s="281">
        <v>10101</v>
      </c>
      <c r="D469" s="278">
        <v>9011300</v>
      </c>
      <c r="E469" s="419" t="s">
        <v>814</v>
      </c>
      <c r="F469" s="276" t="s">
        <v>378</v>
      </c>
    </row>
    <row r="470" spans="2:6" ht="13.5" customHeight="1">
      <c r="B470" s="330" t="s">
        <v>381</v>
      </c>
      <c r="C470" s="281">
        <v>10101</v>
      </c>
      <c r="D470" s="278">
        <v>4079600</v>
      </c>
      <c r="E470" s="419" t="s">
        <v>814</v>
      </c>
      <c r="F470" s="276" t="s">
        <v>382</v>
      </c>
    </row>
    <row r="471" spans="2:6" ht="13.5" customHeight="1">
      <c r="B471" s="330" t="s">
        <v>379</v>
      </c>
      <c r="C471" s="281">
        <v>10101</v>
      </c>
      <c r="D471" s="278">
        <v>6279000</v>
      </c>
      <c r="E471" s="419" t="s">
        <v>814</v>
      </c>
      <c r="F471" s="276" t="s">
        <v>382</v>
      </c>
    </row>
    <row r="472" spans="2:6" ht="13.5" customHeight="1">
      <c r="B472" s="330" t="s">
        <v>380</v>
      </c>
      <c r="C472" s="281">
        <v>10101</v>
      </c>
      <c r="D472" s="278">
        <v>5670000</v>
      </c>
      <c r="E472" s="419" t="s">
        <v>814</v>
      </c>
      <c r="F472" s="276" t="s">
        <v>382</v>
      </c>
    </row>
    <row r="473" spans="2:6" ht="13.5" customHeight="1">
      <c r="B473" s="330" t="s">
        <v>384</v>
      </c>
      <c r="C473" s="281">
        <v>10101</v>
      </c>
      <c r="D473" s="278">
        <v>5378200</v>
      </c>
      <c r="E473" s="419" t="s">
        <v>814</v>
      </c>
      <c r="F473" s="276" t="s">
        <v>383</v>
      </c>
    </row>
    <row r="474" spans="2:6" ht="13.5" customHeight="1">
      <c r="B474" s="330" t="s">
        <v>385</v>
      </c>
      <c r="C474" s="281">
        <v>10101</v>
      </c>
      <c r="D474" s="278">
        <v>6111600</v>
      </c>
      <c r="E474" s="419" t="s">
        <v>814</v>
      </c>
      <c r="F474" s="276" t="s">
        <v>383</v>
      </c>
    </row>
    <row r="475" spans="2:6" ht="13.5" customHeight="1">
      <c r="B475" s="330" t="s">
        <v>386</v>
      </c>
      <c r="C475" s="281">
        <v>10101</v>
      </c>
      <c r="D475" s="278">
        <v>8383500</v>
      </c>
      <c r="E475" s="419" t="s">
        <v>814</v>
      </c>
      <c r="F475" s="276" t="s">
        <v>383</v>
      </c>
    </row>
    <row r="476" spans="2:6" ht="13.5" customHeight="1">
      <c r="B476" s="330" t="s">
        <v>387</v>
      </c>
      <c r="C476" s="281">
        <v>10101</v>
      </c>
      <c r="D476" s="278">
        <v>26216700</v>
      </c>
      <c r="E476" s="419" t="s">
        <v>814</v>
      </c>
      <c r="F476" s="276" t="s">
        <v>383</v>
      </c>
    </row>
    <row r="477" spans="2:6" ht="11.25" customHeight="1">
      <c r="B477" s="273"/>
      <c r="C477" s="500"/>
      <c r="D477" s="274"/>
      <c r="E477" s="321"/>
      <c r="F477" s="273"/>
    </row>
    <row r="478" spans="2:6" ht="14.25" customHeight="1">
      <c r="B478" s="506" t="s">
        <v>419</v>
      </c>
      <c r="C478" s="305">
        <v>10101</v>
      </c>
      <c r="D478" s="323">
        <v>120000000</v>
      </c>
      <c r="E478" s="305" t="s">
        <v>420</v>
      </c>
      <c r="F478" s="308" t="s">
        <v>421</v>
      </c>
    </row>
    <row r="479" spans="2:6" ht="14.25" customHeight="1">
      <c r="B479" s="271"/>
      <c r="C479" s="279"/>
      <c r="D479" s="43"/>
      <c r="E479" s="230"/>
      <c r="F479" s="13"/>
    </row>
    <row r="480" spans="2:6" ht="14.25" customHeight="1">
      <c r="B480" s="271"/>
      <c r="C480" s="279"/>
      <c r="D480" s="43"/>
      <c r="E480" s="230"/>
      <c r="F480" s="13"/>
    </row>
    <row r="481" spans="2:4" ht="14.25" customHeight="1">
      <c r="B481" s="227" t="s">
        <v>862</v>
      </c>
      <c r="C481" s="279"/>
      <c r="D481" s="43"/>
    </row>
    <row r="482" spans="2:4" ht="14.25" customHeight="1">
      <c r="B482" s="253" t="s">
        <v>898</v>
      </c>
      <c r="C482" s="256"/>
      <c r="D482" s="43"/>
    </row>
    <row r="483" spans="2:6" ht="14.25" customHeight="1">
      <c r="B483" s="141" t="s">
        <v>13</v>
      </c>
      <c r="C483" s="141" t="s">
        <v>10</v>
      </c>
      <c r="D483" s="143" t="s">
        <v>7</v>
      </c>
      <c r="E483" s="143" t="s">
        <v>8</v>
      </c>
      <c r="F483" s="144" t="s">
        <v>9</v>
      </c>
    </row>
    <row r="484" spans="2:6" ht="14.25" customHeight="1">
      <c r="B484" s="308" t="s">
        <v>333</v>
      </c>
      <c r="C484" s="281">
        <v>10103</v>
      </c>
      <c r="D484" s="323">
        <v>82867300</v>
      </c>
      <c r="E484" s="305" t="s">
        <v>34</v>
      </c>
      <c r="F484" s="308" t="s">
        <v>168</v>
      </c>
    </row>
    <row r="485" spans="2:6" ht="14.25" customHeight="1">
      <c r="B485" s="273"/>
      <c r="C485" s="321"/>
      <c r="D485" s="274"/>
      <c r="E485" s="321"/>
      <c r="F485" s="273"/>
    </row>
    <row r="486" spans="2:6" ht="14.25" customHeight="1">
      <c r="B486" s="141" t="s">
        <v>13</v>
      </c>
      <c r="C486" s="141" t="s">
        <v>10</v>
      </c>
      <c r="D486" s="143" t="s">
        <v>7</v>
      </c>
      <c r="E486" s="143" t="s">
        <v>8</v>
      </c>
      <c r="F486" s="144" t="s">
        <v>9</v>
      </c>
    </row>
    <row r="487" spans="2:6" ht="14.25" customHeight="1">
      <c r="B487" s="308" t="s">
        <v>333</v>
      </c>
      <c r="C487" s="281">
        <v>10103</v>
      </c>
      <c r="D487" s="323">
        <v>13800000</v>
      </c>
      <c r="E487" s="305" t="s">
        <v>420</v>
      </c>
      <c r="F487" s="308" t="s">
        <v>422</v>
      </c>
    </row>
    <row r="488" ht="14.25" customHeight="1">
      <c r="D488" s="43"/>
    </row>
    <row r="489" ht="14.25" customHeight="1">
      <c r="D489" s="43"/>
    </row>
    <row r="490" spans="2:4" ht="14.25" customHeight="1">
      <c r="B490" s="227" t="s">
        <v>862</v>
      </c>
      <c r="D490" s="43"/>
    </row>
    <row r="491" spans="2:4" ht="14.25" customHeight="1">
      <c r="B491" s="253" t="s">
        <v>886</v>
      </c>
      <c r="D491" s="43"/>
    </row>
    <row r="492" spans="2:6" ht="12.75">
      <c r="B492" s="141" t="s">
        <v>13</v>
      </c>
      <c r="C492" s="141" t="s">
        <v>10</v>
      </c>
      <c r="D492" s="143" t="s">
        <v>7</v>
      </c>
      <c r="E492" s="143" t="s">
        <v>8</v>
      </c>
      <c r="F492" s="144" t="s">
        <v>9</v>
      </c>
    </row>
    <row r="493" spans="2:6" ht="12.75">
      <c r="B493" s="293" t="s">
        <v>417</v>
      </c>
      <c r="C493" s="281">
        <v>59903</v>
      </c>
      <c r="D493" s="278">
        <v>315000</v>
      </c>
      <c r="E493" s="419" t="s">
        <v>814</v>
      </c>
      <c r="F493" s="276" t="s">
        <v>350</v>
      </c>
    </row>
    <row r="494" spans="2:6" ht="12.75">
      <c r="B494" s="371" t="s">
        <v>416</v>
      </c>
      <c r="C494" s="281">
        <v>59903</v>
      </c>
      <c r="D494" s="278">
        <v>400000</v>
      </c>
      <c r="E494" s="419" t="s">
        <v>814</v>
      </c>
      <c r="F494" s="276" t="s">
        <v>350</v>
      </c>
    </row>
    <row r="495" spans="2:6" ht="12.75">
      <c r="B495" s="507" t="s">
        <v>415</v>
      </c>
      <c r="C495" s="281">
        <v>59903</v>
      </c>
      <c r="D495" s="278">
        <v>120000</v>
      </c>
      <c r="E495" s="419" t="s">
        <v>814</v>
      </c>
      <c r="F495" s="276" t="s">
        <v>350</v>
      </c>
    </row>
    <row r="496" spans="2:6" ht="22.5">
      <c r="B496" s="508" t="s">
        <v>414</v>
      </c>
      <c r="C496" s="281">
        <v>59903</v>
      </c>
      <c r="D496" s="278">
        <v>250000</v>
      </c>
      <c r="E496" s="419" t="s">
        <v>814</v>
      </c>
      <c r="F496" s="276" t="s">
        <v>418</v>
      </c>
    </row>
    <row r="497" spans="2:6" ht="12.75">
      <c r="B497" s="349" t="s">
        <v>339</v>
      </c>
      <c r="C497" s="379">
        <v>59903</v>
      </c>
      <c r="D497" s="323">
        <v>500000</v>
      </c>
      <c r="E497" s="307" t="s">
        <v>34</v>
      </c>
      <c r="F497" s="304" t="s">
        <v>338</v>
      </c>
    </row>
    <row r="498" spans="3:4" ht="12.75">
      <c r="C498" s="256"/>
      <c r="D498" s="43"/>
    </row>
    <row r="499" spans="3:4" ht="12.75">
      <c r="C499" s="256"/>
      <c r="D499" s="43"/>
    </row>
    <row r="500" spans="2:4" ht="15">
      <c r="B500" s="227" t="s">
        <v>862</v>
      </c>
      <c r="D500" s="43"/>
    </row>
    <row r="501" spans="2:4" ht="15.75">
      <c r="B501" s="253" t="s">
        <v>883</v>
      </c>
      <c r="D501" s="43"/>
    </row>
    <row r="502" spans="2:6" ht="12.75">
      <c r="B502" s="141" t="s">
        <v>13</v>
      </c>
      <c r="C502" s="141" t="s">
        <v>10</v>
      </c>
      <c r="D502" s="143" t="s">
        <v>7</v>
      </c>
      <c r="E502" s="143" t="s">
        <v>8</v>
      </c>
      <c r="F502" s="144" t="s">
        <v>9</v>
      </c>
    </row>
    <row r="503" spans="2:6" ht="33.75">
      <c r="B503" s="417" t="s">
        <v>463</v>
      </c>
      <c r="C503" s="281">
        <v>50201</v>
      </c>
      <c r="D503" s="278">
        <v>1500000</v>
      </c>
      <c r="E503" s="305" t="s">
        <v>34</v>
      </c>
      <c r="F503" s="371" t="s">
        <v>66</v>
      </c>
    </row>
    <row r="504" ht="12.75">
      <c r="D504" s="43"/>
    </row>
    <row r="505" ht="12.75">
      <c r="D505" s="43"/>
    </row>
    <row r="506" ht="12.75">
      <c r="D506" s="43"/>
    </row>
    <row r="507" ht="12.75">
      <c r="D507" s="43"/>
    </row>
    <row r="508" ht="12.75">
      <c r="D508" s="43"/>
    </row>
    <row r="509" ht="12.75">
      <c r="D509" s="43"/>
    </row>
    <row r="510" ht="12.75">
      <c r="D510" s="43"/>
    </row>
    <row r="511" ht="12.75">
      <c r="D511" s="43"/>
    </row>
    <row r="512" ht="12.75">
      <c r="D512" s="43"/>
    </row>
    <row r="513" ht="12.75">
      <c r="D513" s="43"/>
    </row>
    <row r="514" ht="12.75">
      <c r="D514" s="43"/>
    </row>
    <row r="515" ht="12.75">
      <c r="D515" s="43"/>
    </row>
    <row r="516" ht="12.75">
      <c r="D516" s="43"/>
    </row>
    <row r="517" ht="12.75">
      <c r="D517" s="43"/>
    </row>
    <row r="518" ht="12.75">
      <c r="D518" s="43"/>
    </row>
    <row r="519" ht="12.75">
      <c r="D519" s="43"/>
    </row>
    <row r="520" ht="12.75">
      <c r="D520" s="43"/>
    </row>
    <row r="521" ht="12.75">
      <c r="D521" s="43"/>
    </row>
    <row r="522" ht="12.75">
      <c r="D522" s="43"/>
    </row>
    <row r="523" ht="12.75">
      <c r="D523" s="43"/>
    </row>
    <row r="524" ht="12.75">
      <c r="D524" s="43"/>
    </row>
    <row r="525" ht="12.75">
      <c r="D525" s="43"/>
    </row>
    <row r="526" ht="12.75">
      <c r="D526" s="43"/>
    </row>
    <row r="527" ht="12.75">
      <c r="D527" s="43"/>
    </row>
    <row r="528" ht="12.75">
      <c r="D528" s="43"/>
    </row>
    <row r="529" ht="12.75">
      <c r="D529" s="43"/>
    </row>
    <row r="530" ht="12.75">
      <c r="D530" s="43"/>
    </row>
    <row r="531" ht="12.75">
      <c r="D531" s="43"/>
    </row>
    <row r="532" ht="12.75">
      <c r="D532" s="43"/>
    </row>
    <row r="533" ht="12.75">
      <c r="D533" s="43"/>
    </row>
    <row r="534" ht="12.75">
      <c r="D534" s="43"/>
    </row>
    <row r="535" ht="12.75">
      <c r="D535" s="43"/>
    </row>
    <row r="536" ht="12.75">
      <c r="D536" s="43"/>
    </row>
    <row r="537" ht="12.75">
      <c r="D537" s="43"/>
    </row>
    <row r="538" ht="12.75">
      <c r="D538" s="43"/>
    </row>
    <row r="539" ht="12.75">
      <c r="D539" s="43"/>
    </row>
    <row r="540" ht="12.75">
      <c r="D540" s="43"/>
    </row>
    <row r="541" ht="12.75">
      <c r="D541" s="43"/>
    </row>
    <row r="542" ht="12.75">
      <c r="D542" s="43"/>
    </row>
    <row r="543" ht="12.75">
      <c r="D543" s="43"/>
    </row>
    <row r="544" ht="12.75">
      <c r="D544" s="43"/>
    </row>
    <row r="545" ht="12.75">
      <c r="D545" s="43"/>
    </row>
    <row r="546" ht="12.75">
      <c r="D546" s="43"/>
    </row>
    <row r="547" ht="12.75">
      <c r="D547" s="43"/>
    </row>
    <row r="548" ht="12.75">
      <c r="D548" s="43"/>
    </row>
    <row r="549" ht="12.75">
      <c r="D549" s="43"/>
    </row>
    <row r="550" ht="12.75">
      <c r="D550" s="43"/>
    </row>
    <row r="551" ht="12.75">
      <c r="D551" s="43"/>
    </row>
    <row r="552" ht="12.75">
      <c r="D552" s="43"/>
    </row>
    <row r="553" ht="12.75">
      <c r="D553" s="43"/>
    </row>
    <row r="554" ht="12.75">
      <c r="D554" s="43"/>
    </row>
    <row r="555" ht="12.75">
      <c r="D555" s="43"/>
    </row>
    <row r="556" ht="12.75">
      <c r="D556" s="43"/>
    </row>
    <row r="557" ht="12.75">
      <c r="D557" s="43"/>
    </row>
    <row r="558" ht="12.75">
      <c r="D558" s="43"/>
    </row>
    <row r="559" ht="12.75">
      <c r="D559" s="43"/>
    </row>
    <row r="560" ht="12.75">
      <c r="D560" s="43"/>
    </row>
    <row r="561" ht="12.75">
      <c r="D561" s="43"/>
    </row>
    <row r="562" ht="12.75">
      <c r="D562" s="43"/>
    </row>
    <row r="563" ht="12.75">
      <c r="D563" s="43"/>
    </row>
    <row r="564" ht="12.75">
      <c r="D564" s="43"/>
    </row>
    <row r="565" ht="12.75">
      <c r="D565" s="43"/>
    </row>
    <row r="566" ht="12.75">
      <c r="D566" s="43"/>
    </row>
    <row r="567" ht="12.75">
      <c r="D567" s="43"/>
    </row>
    <row r="568" ht="12.75">
      <c r="D568" s="43"/>
    </row>
    <row r="569" ht="12.75">
      <c r="D569" s="43"/>
    </row>
    <row r="570" ht="12.75">
      <c r="D570" s="43"/>
    </row>
    <row r="571" ht="12.75">
      <c r="D571" s="43"/>
    </row>
    <row r="572" ht="12.75">
      <c r="D572" s="43"/>
    </row>
    <row r="573" ht="12.75">
      <c r="D573" s="43"/>
    </row>
    <row r="574" ht="12.75">
      <c r="D574" s="43"/>
    </row>
    <row r="575" ht="12.75">
      <c r="D575" s="43"/>
    </row>
    <row r="576" ht="12.75">
      <c r="D576" s="43"/>
    </row>
    <row r="577" ht="12.75">
      <c r="D577" s="43"/>
    </row>
    <row r="578" ht="12.75">
      <c r="D578" s="43"/>
    </row>
    <row r="579" ht="12.75">
      <c r="D579" s="43"/>
    </row>
    <row r="580" ht="12.75">
      <c r="D580" s="43"/>
    </row>
    <row r="581" ht="12.75">
      <c r="D581" s="43"/>
    </row>
    <row r="582" ht="12.75">
      <c r="D582" s="43"/>
    </row>
    <row r="583" ht="12.75">
      <c r="D583" s="43"/>
    </row>
    <row r="584" ht="12.75">
      <c r="D584" s="43"/>
    </row>
    <row r="585" ht="12.75">
      <c r="D585" s="43"/>
    </row>
    <row r="586" ht="12.75">
      <c r="D586" s="43"/>
    </row>
    <row r="587" ht="12.75">
      <c r="D587" s="43"/>
    </row>
    <row r="588" ht="12.75">
      <c r="D588" s="43"/>
    </row>
    <row r="589" ht="12.75">
      <c r="D589" s="43"/>
    </row>
    <row r="590" ht="12.75">
      <c r="D590" s="43"/>
    </row>
    <row r="591" ht="12.75">
      <c r="D591" s="43"/>
    </row>
    <row r="592" ht="12.75">
      <c r="D592" s="43"/>
    </row>
    <row r="593" ht="12.75">
      <c r="D593" s="43"/>
    </row>
    <row r="594" ht="12.75">
      <c r="D594" s="43"/>
    </row>
    <row r="595" ht="12.75">
      <c r="D595" s="43"/>
    </row>
    <row r="596" ht="12.75">
      <c r="D596" s="43"/>
    </row>
    <row r="597" ht="12.75">
      <c r="D597" s="43"/>
    </row>
    <row r="598" ht="12.75">
      <c r="D598" s="43"/>
    </row>
    <row r="599" ht="12.75">
      <c r="D599" s="43"/>
    </row>
    <row r="600" ht="12.75">
      <c r="D600" s="43"/>
    </row>
    <row r="601" ht="12.75">
      <c r="D601" s="43"/>
    </row>
    <row r="602" ht="12.75">
      <c r="D602" s="43"/>
    </row>
    <row r="603" ht="12.75">
      <c r="D603" s="43"/>
    </row>
    <row r="604" ht="12.75">
      <c r="D604" s="43"/>
    </row>
    <row r="605" ht="12.75">
      <c r="D605" s="43"/>
    </row>
    <row r="606" ht="12.75">
      <c r="D606" s="43"/>
    </row>
    <row r="607" ht="12.75">
      <c r="D607" s="43"/>
    </row>
    <row r="608" ht="12.75">
      <c r="D608" s="43"/>
    </row>
    <row r="609" ht="12.75">
      <c r="D609" s="43"/>
    </row>
    <row r="610" ht="12.75">
      <c r="D610" s="43"/>
    </row>
    <row r="611" ht="12.75">
      <c r="D611" s="43"/>
    </row>
    <row r="612" ht="12.75">
      <c r="D612" s="43"/>
    </row>
    <row r="613" ht="12.75">
      <c r="D613" s="43"/>
    </row>
    <row r="614" ht="12.75">
      <c r="D614" s="43"/>
    </row>
    <row r="615" ht="12.75">
      <c r="D615" s="43"/>
    </row>
    <row r="616" ht="12.75">
      <c r="D616" s="43"/>
    </row>
    <row r="617" ht="12.75">
      <c r="D617" s="43"/>
    </row>
    <row r="618" ht="12.75">
      <c r="D618" s="43"/>
    </row>
    <row r="619" ht="12.75">
      <c r="D619" s="43"/>
    </row>
    <row r="620" ht="12.75">
      <c r="D620" s="43"/>
    </row>
    <row r="621" ht="12.75">
      <c r="D621" s="43"/>
    </row>
    <row r="622" ht="12.75">
      <c r="D622" s="43"/>
    </row>
    <row r="623" ht="12.75">
      <c r="D623" s="43"/>
    </row>
    <row r="624" ht="12.75">
      <c r="D624" s="43"/>
    </row>
    <row r="625" ht="12.75">
      <c r="D625" s="43"/>
    </row>
    <row r="626" ht="12.75">
      <c r="D626" s="43"/>
    </row>
    <row r="627" ht="12.75">
      <c r="D627" s="43"/>
    </row>
    <row r="628" ht="12.75">
      <c r="D628" s="43"/>
    </row>
    <row r="629" ht="12.75">
      <c r="D629" s="43"/>
    </row>
    <row r="630" ht="12.75">
      <c r="D630" s="43"/>
    </row>
    <row r="631" ht="12.75">
      <c r="D631" s="43"/>
    </row>
    <row r="632" ht="12.75">
      <c r="D632" s="43"/>
    </row>
    <row r="633" ht="12.75">
      <c r="D633" s="43"/>
    </row>
    <row r="634" ht="12.75">
      <c r="D634" s="43"/>
    </row>
    <row r="635" ht="12.75">
      <c r="D635" s="43"/>
    </row>
    <row r="636" ht="12.75">
      <c r="D636" s="43"/>
    </row>
    <row r="637" ht="12.75">
      <c r="D637" s="43"/>
    </row>
    <row r="638" ht="12.75">
      <c r="D638" s="43"/>
    </row>
    <row r="639" ht="12.75">
      <c r="D639" s="43"/>
    </row>
    <row r="640" ht="12.75">
      <c r="D640" s="43"/>
    </row>
    <row r="641" ht="12.75">
      <c r="D641" s="43"/>
    </row>
    <row r="642" ht="12.75">
      <c r="D642" s="43"/>
    </row>
    <row r="643" ht="12.75">
      <c r="D643" s="43"/>
    </row>
    <row r="644" ht="12.75">
      <c r="D644" s="43"/>
    </row>
    <row r="645" ht="12.75">
      <c r="D645" s="43"/>
    </row>
    <row r="646" ht="12.75">
      <c r="D646" s="43"/>
    </row>
    <row r="647" ht="12.75">
      <c r="D647" s="43"/>
    </row>
    <row r="648" ht="12.75">
      <c r="D648" s="43"/>
    </row>
    <row r="649" ht="12.75">
      <c r="D649" s="43"/>
    </row>
    <row r="650" ht="12.75">
      <c r="D650" s="43"/>
    </row>
    <row r="651" ht="12.75">
      <c r="D651" s="43"/>
    </row>
    <row r="652" ht="12.75">
      <c r="D652" s="43"/>
    </row>
    <row r="653" ht="12.75">
      <c r="D653" s="43"/>
    </row>
    <row r="654" ht="12.75">
      <c r="D654" s="43"/>
    </row>
    <row r="655" ht="12.75">
      <c r="D655" s="43"/>
    </row>
    <row r="656" ht="12.75">
      <c r="D656" s="43"/>
    </row>
    <row r="657" ht="12.75">
      <c r="D657" s="43"/>
    </row>
    <row r="658" ht="12.75">
      <c r="D658" s="43"/>
    </row>
    <row r="659" ht="12.75">
      <c r="D659" s="43"/>
    </row>
    <row r="660" ht="12.75">
      <c r="D660" s="43"/>
    </row>
    <row r="661" ht="12.75">
      <c r="D661" s="43"/>
    </row>
    <row r="662" ht="12.75">
      <c r="D662" s="43"/>
    </row>
    <row r="663" ht="12.75">
      <c r="D663" s="43"/>
    </row>
    <row r="664" ht="12.75">
      <c r="D664" s="43"/>
    </row>
    <row r="665" ht="12.75">
      <c r="D665" s="43"/>
    </row>
    <row r="666" ht="12.75">
      <c r="D666" s="43"/>
    </row>
    <row r="667" ht="12.75">
      <c r="D667" s="43"/>
    </row>
    <row r="668" ht="12.75">
      <c r="D668" s="43"/>
    </row>
    <row r="669" ht="12.75">
      <c r="D669" s="43"/>
    </row>
    <row r="670" ht="12.75">
      <c r="D670" s="43"/>
    </row>
    <row r="671" ht="12.75">
      <c r="D671" s="43"/>
    </row>
    <row r="672" ht="12.75">
      <c r="D672" s="43"/>
    </row>
    <row r="673" ht="12.75">
      <c r="D673" s="43"/>
    </row>
    <row r="674" ht="12.75">
      <c r="D674" s="43"/>
    </row>
    <row r="675" ht="12.75">
      <c r="D675" s="43"/>
    </row>
    <row r="676" ht="12.75">
      <c r="D676" s="43"/>
    </row>
    <row r="677" ht="12.75">
      <c r="D677" s="43"/>
    </row>
    <row r="678" ht="12.75">
      <c r="D678" s="43"/>
    </row>
    <row r="679" ht="12.75">
      <c r="D679" s="43"/>
    </row>
    <row r="680" ht="12.75">
      <c r="D680" s="43"/>
    </row>
    <row r="681" ht="12.75">
      <c r="D681" s="43"/>
    </row>
    <row r="682" ht="12.75">
      <c r="D682" s="43"/>
    </row>
    <row r="683" ht="12.75">
      <c r="D683" s="43"/>
    </row>
    <row r="684" ht="12.75">
      <c r="D684" s="43"/>
    </row>
    <row r="685" ht="12.75">
      <c r="D685" s="43"/>
    </row>
    <row r="686" ht="12.75">
      <c r="D686" s="43"/>
    </row>
    <row r="687" ht="12.75">
      <c r="D687" s="43"/>
    </row>
    <row r="688" ht="12.75">
      <c r="D688" s="43"/>
    </row>
    <row r="689" ht="12.75">
      <c r="D689" s="43"/>
    </row>
    <row r="690" ht="12.75">
      <c r="D690" s="43"/>
    </row>
    <row r="691" ht="12.75">
      <c r="D691" s="43"/>
    </row>
    <row r="692" ht="12.75">
      <c r="D692" s="43"/>
    </row>
    <row r="693" ht="12.75">
      <c r="D693" s="43"/>
    </row>
    <row r="694" ht="12.75">
      <c r="D694" s="43"/>
    </row>
    <row r="695" ht="12.75">
      <c r="D695" s="43"/>
    </row>
    <row r="696" ht="12.75">
      <c r="D696" s="43"/>
    </row>
    <row r="697" ht="12.75">
      <c r="D697" s="43"/>
    </row>
    <row r="698" ht="12.75">
      <c r="D698" s="43"/>
    </row>
    <row r="699" ht="12.75">
      <c r="D699" s="43"/>
    </row>
    <row r="700" ht="12.75">
      <c r="D700" s="43"/>
    </row>
    <row r="701" ht="12.75">
      <c r="D701" s="43"/>
    </row>
    <row r="702" ht="12.75">
      <c r="D702" s="43"/>
    </row>
    <row r="703" ht="12.75">
      <c r="D703" s="43"/>
    </row>
    <row r="704" ht="12.75">
      <c r="D704" s="43"/>
    </row>
    <row r="705" ht="12.75">
      <c r="D705" s="43"/>
    </row>
    <row r="706" ht="12.75">
      <c r="D706" s="43"/>
    </row>
    <row r="707" ht="12.75">
      <c r="D707" s="43"/>
    </row>
    <row r="708" ht="12.75">
      <c r="D708" s="43"/>
    </row>
    <row r="709" ht="12.75">
      <c r="D709" s="43"/>
    </row>
    <row r="710" ht="12.75">
      <c r="D710" s="43"/>
    </row>
    <row r="711" ht="12.75">
      <c r="D711" s="43"/>
    </row>
    <row r="712" ht="12.75">
      <c r="D712" s="43"/>
    </row>
    <row r="713" ht="12.75">
      <c r="D713" s="43"/>
    </row>
    <row r="714" ht="12.75">
      <c r="D714" s="43"/>
    </row>
    <row r="715" ht="12.75">
      <c r="D715" s="43"/>
    </row>
    <row r="716" ht="12.75">
      <c r="D716" s="43"/>
    </row>
    <row r="717" ht="12.75">
      <c r="D717" s="43"/>
    </row>
    <row r="718" ht="12.75">
      <c r="D718" s="43"/>
    </row>
    <row r="719" ht="12.75">
      <c r="D719" s="43"/>
    </row>
    <row r="720" ht="12.75">
      <c r="D720" s="43"/>
    </row>
    <row r="721" ht="12.75">
      <c r="D721" s="43"/>
    </row>
    <row r="722" ht="12.75">
      <c r="D722" s="43"/>
    </row>
    <row r="723" ht="12.75">
      <c r="D723" s="43"/>
    </row>
    <row r="724" ht="12.75">
      <c r="D724" s="43"/>
    </row>
    <row r="725" ht="12.75">
      <c r="D725" s="43"/>
    </row>
    <row r="726" ht="12.75">
      <c r="D726" s="43"/>
    </row>
    <row r="727" ht="12.75">
      <c r="D727" s="43"/>
    </row>
    <row r="728" ht="12.75">
      <c r="D728" s="43"/>
    </row>
    <row r="729" ht="12.75">
      <c r="D729" s="43"/>
    </row>
    <row r="730" ht="12.75">
      <c r="D730" s="43"/>
    </row>
    <row r="731" ht="12.75">
      <c r="D731" s="43"/>
    </row>
    <row r="732" ht="12.75">
      <c r="D732" s="43"/>
    </row>
    <row r="733" ht="12.75">
      <c r="D733" s="43"/>
    </row>
    <row r="734" ht="12.75">
      <c r="D734" s="43"/>
    </row>
    <row r="735" ht="12.75">
      <c r="D735" s="43"/>
    </row>
    <row r="736" ht="12.75">
      <c r="D736" s="43"/>
    </row>
    <row r="737" ht="12.75">
      <c r="D737" s="43"/>
    </row>
    <row r="738" ht="12.75">
      <c r="D738" s="43"/>
    </row>
    <row r="739" ht="12.75">
      <c r="D739" s="43"/>
    </row>
    <row r="740" ht="12.75">
      <c r="D740" s="43"/>
    </row>
    <row r="741" ht="12.75">
      <c r="D741" s="43"/>
    </row>
    <row r="742" ht="12.75">
      <c r="D742" s="43"/>
    </row>
    <row r="743" ht="12.75">
      <c r="D743" s="43"/>
    </row>
    <row r="744" ht="12.75">
      <c r="D744" s="43"/>
    </row>
    <row r="745" ht="12.75">
      <c r="D745" s="43"/>
    </row>
    <row r="746" ht="12.75">
      <c r="D746" s="43"/>
    </row>
    <row r="747" ht="12.75">
      <c r="D747" s="43"/>
    </row>
    <row r="748" ht="12.75">
      <c r="D748" s="43"/>
    </row>
    <row r="749" ht="12.75">
      <c r="D749" s="43"/>
    </row>
    <row r="750" ht="12.75">
      <c r="D750" s="43"/>
    </row>
    <row r="751" ht="12.75">
      <c r="D751" s="43"/>
    </row>
    <row r="752" ht="12.75">
      <c r="D752" s="43"/>
    </row>
    <row r="753" ht="12.75">
      <c r="D753" s="43"/>
    </row>
    <row r="754" ht="12.75">
      <c r="D754" s="43"/>
    </row>
    <row r="755" ht="12.75">
      <c r="D755" s="43"/>
    </row>
    <row r="756" ht="12.75">
      <c r="D756" s="43"/>
    </row>
    <row r="757" ht="12.75">
      <c r="D757" s="43"/>
    </row>
    <row r="758" ht="12.75">
      <c r="D758" s="43"/>
    </row>
    <row r="759" ht="12.75">
      <c r="D759" s="43"/>
    </row>
    <row r="760" ht="12.75">
      <c r="D760" s="43"/>
    </row>
    <row r="761" ht="12.75"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66" ht="12.75">
      <c r="D766" s="43"/>
    </row>
    <row r="767" ht="12.75">
      <c r="D767" s="43"/>
    </row>
    <row r="768" ht="12.75">
      <c r="D768" s="43"/>
    </row>
    <row r="769" ht="12.75">
      <c r="D769" s="43"/>
    </row>
    <row r="770" ht="12.75">
      <c r="D770" s="43"/>
    </row>
    <row r="771" ht="12.75">
      <c r="D771" s="43"/>
    </row>
    <row r="772" ht="12.75">
      <c r="D772" s="43"/>
    </row>
    <row r="773" ht="12.75">
      <c r="D773" s="43"/>
    </row>
    <row r="774" ht="12.75">
      <c r="D774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79" ht="12.75">
      <c r="D779" s="43"/>
    </row>
    <row r="780" ht="12.75">
      <c r="D780" s="43"/>
    </row>
    <row r="781" ht="12.75">
      <c r="D781" s="43"/>
    </row>
    <row r="782" ht="12.75">
      <c r="D782" s="43"/>
    </row>
    <row r="783" ht="12.75">
      <c r="D783" s="43"/>
    </row>
    <row r="784" ht="12.75">
      <c r="D784" s="43"/>
    </row>
    <row r="785" ht="12.75">
      <c r="D785" s="43"/>
    </row>
    <row r="786" ht="12.75">
      <c r="D786" s="43"/>
    </row>
    <row r="787" ht="12.75">
      <c r="D787" s="43"/>
    </row>
    <row r="788" ht="12.75">
      <c r="D788" s="43"/>
    </row>
    <row r="789" ht="12.75">
      <c r="D789" s="43"/>
    </row>
    <row r="790" ht="12.75">
      <c r="D790" s="43"/>
    </row>
    <row r="791" ht="12.75">
      <c r="D791" s="43"/>
    </row>
    <row r="792" ht="12.75">
      <c r="D792" s="43"/>
    </row>
    <row r="793" ht="12.75">
      <c r="D793" s="43"/>
    </row>
    <row r="794" ht="12.75">
      <c r="D794" s="43"/>
    </row>
    <row r="795" ht="12.75">
      <c r="D795" s="43"/>
    </row>
    <row r="796" ht="12.75">
      <c r="D796" s="43"/>
    </row>
    <row r="797" ht="12.75">
      <c r="D797" s="43"/>
    </row>
    <row r="798" ht="12.75">
      <c r="D798" s="43"/>
    </row>
    <row r="799" ht="12.75">
      <c r="D799" s="43"/>
    </row>
    <row r="800" ht="12.75">
      <c r="D800" s="43"/>
    </row>
    <row r="801" ht="12.75">
      <c r="D801" s="43"/>
    </row>
    <row r="802" ht="12.75">
      <c r="D802" s="43"/>
    </row>
    <row r="803" ht="12.75">
      <c r="D803" s="43"/>
    </row>
    <row r="804" ht="12.75">
      <c r="D804" s="43"/>
    </row>
    <row r="805" ht="12.75">
      <c r="D805" s="43"/>
    </row>
    <row r="806" ht="12.75">
      <c r="D806" s="43"/>
    </row>
    <row r="807" ht="12.75">
      <c r="D807" s="43"/>
    </row>
    <row r="808" ht="12.75">
      <c r="D808" s="43"/>
    </row>
    <row r="809" ht="12.75">
      <c r="D809" s="43"/>
    </row>
    <row r="810" ht="12.75">
      <c r="D810" s="43"/>
    </row>
    <row r="811" ht="12.75">
      <c r="D811" s="43"/>
    </row>
    <row r="812" ht="12.75">
      <c r="D812" s="43"/>
    </row>
    <row r="813" ht="12.75">
      <c r="D81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8" ht="12.75">
      <c r="D818" s="43"/>
    </row>
    <row r="819" ht="12.75">
      <c r="D819" s="43"/>
    </row>
    <row r="820" ht="12.75">
      <c r="D820" s="43"/>
    </row>
    <row r="821" ht="12.75">
      <c r="D821" s="43"/>
    </row>
    <row r="822" ht="12.75">
      <c r="D822" s="43"/>
    </row>
    <row r="823" ht="12.75">
      <c r="D823" s="43"/>
    </row>
    <row r="824" ht="12.75">
      <c r="D824" s="43"/>
    </row>
    <row r="825" ht="12.75">
      <c r="D825" s="43"/>
    </row>
    <row r="826" ht="12.75">
      <c r="D826" s="43"/>
    </row>
    <row r="827" ht="12.75">
      <c r="D827" s="43"/>
    </row>
    <row r="828" ht="12.75">
      <c r="D828" s="43"/>
    </row>
    <row r="829" ht="12.75">
      <c r="D829" s="43"/>
    </row>
    <row r="830" ht="12.75">
      <c r="D830" s="43"/>
    </row>
    <row r="831" ht="12.75">
      <c r="D831" s="43"/>
    </row>
    <row r="832" ht="12.75">
      <c r="D832" s="43"/>
    </row>
    <row r="833" ht="12.75">
      <c r="D833" s="43"/>
    </row>
    <row r="834" ht="12.75">
      <c r="D834" s="43"/>
    </row>
    <row r="835" ht="12.75">
      <c r="D835" s="43"/>
    </row>
    <row r="836" ht="12.75">
      <c r="D836" s="43"/>
    </row>
    <row r="837" ht="12.75">
      <c r="D837" s="43"/>
    </row>
    <row r="838" ht="12.75">
      <c r="D838" s="43"/>
    </row>
    <row r="839" ht="12.75">
      <c r="D839" s="43"/>
    </row>
    <row r="840" ht="12.75">
      <c r="D840" s="43"/>
    </row>
    <row r="841" ht="12.75">
      <c r="D841" s="43"/>
    </row>
    <row r="842" ht="12.75">
      <c r="D842" s="43"/>
    </row>
    <row r="843" ht="12.75">
      <c r="D843" s="43"/>
    </row>
    <row r="844" ht="12.75">
      <c r="D844" s="43"/>
    </row>
    <row r="845" ht="12.75">
      <c r="D845" s="43"/>
    </row>
    <row r="846" ht="12.75">
      <c r="D846" s="43"/>
    </row>
    <row r="847" ht="12.75">
      <c r="D847" s="43"/>
    </row>
    <row r="848" ht="12.75">
      <c r="D848" s="43"/>
    </row>
    <row r="849" ht="12.75">
      <c r="D849" s="43"/>
    </row>
    <row r="850" ht="12.75">
      <c r="D850" s="43"/>
    </row>
    <row r="851" ht="12.75">
      <c r="D851" s="43"/>
    </row>
    <row r="852" ht="12.75">
      <c r="D852" s="43"/>
    </row>
    <row r="853" ht="12.75">
      <c r="D853" s="43"/>
    </row>
    <row r="854" ht="12.75">
      <c r="D854" s="43"/>
    </row>
    <row r="855" ht="12.75">
      <c r="D855" s="43"/>
    </row>
    <row r="856" ht="12.75">
      <c r="D856" s="43"/>
    </row>
    <row r="857" ht="12.75">
      <c r="D857" s="43"/>
    </row>
    <row r="858" ht="12.75">
      <c r="D858" s="43"/>
    </row>
  </sheetData>
  <sheetProtection/>
  <mergeCells count="1">
    <mergeCell ref="B445:B4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&amp;CPag-&amp;P---&amp;"Arial,Cursiva"Area de Proveeduría Institucinal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A7">
      <selection activeCell="A11" sqref="A11:IV12"/>
    </sheetView>
  </sheetViews>
  <sheetFormatPr defaultColWidth="11.421875" defaultRowHeight="12.75"/>
  <cols>
    <col min="1" max="1" width="24.421875" style="0" customWidth="1"/>
    <col min="2" max="2" width="8.8515625" style="2" customWidth="1"/>
    <col min="3" max="3" width="9.7109375" style="2" customWidth="1"/>
    <col min="4" max="4" width="14.00390625" style="25" customWidth="1"/>
    <col min="5" max="5" width="14.8515625" style="0" customWidth="1"/>
    <col min="6" max="6" width="26.28125" style="0" customWidth="1"/>
    <col min="7" max="7" width="27.57421875" style="0" customWidth="1"/>
    <col min="8" max="8" width="20.7109375" style="0" customWidth="1"/>
  </cols>
  <sheetData>
    <row r="1" spans="1:8" ht="15" customHeight="1">
      <c r="A1" s="15" t="s">
        <v>0</v>
      </c>
      <c r="E1" s="15"/>
      <c r="F1" s="19"/>
      <c r="G1" s="11"/>
      <c r="H1" s="3"/>
    </row>
    <row r="2" spans="1:8" ht="15" customHeight="1">
      <c r="A2" s="15" t="s">
        <v>1</v>
      </c>
      <c r="E2" s="15"/>
      <c r="F2" s="19"/>
      <c r="G2" s="11"/>
      <c r="H2" s="3"/>
    </row>
    <row r="3" spans="1:8" ht="7.5" customHeight="1">
      <c r="A3" s="15"/>
      <c r="E3" s="15"/>
      <c r="F3" s="19"/>
      <c r="G3" s="11"/>
      <c r="H3" s="3"/>
    </row>
    <row r="4" spans="2:8" ht="15" customHeight="1">
      <c r="B4" s="531" t="s">
        <v>821</v>
      </c>
      <c r="C4" s="531"/>
      <c r="D4" s="531"/>
      <c r="E4" s="531"/>
      <c r="F4" s="531"/>
      <c r="G4" s="11"/>
      <c r="H4" s="3"/>
    </row>
    <row r="5" spans="2:7" ht="15" customHeight="1">
      <c r="B5" s="531" t="s">
        <v>20</v>
      </c>
      <c r="C5" s="531"/>
      <c r="D5" s="531"/>
      <c r="E5" s="531"/>
      <c r="F5" s="531"/>
      <c r="G5" s="15"/>
    </row>
    <row r="6" spans="5:7" ht="15" customHeight="1">
      <c r="E6" s="19"/>
      <c r="F6" s="11"/>
      <c r="G6" s="21"/>
    </row>
    <row r="7" spans="1:7" ht="24.75" customHeight="1">
      <c r="A7" s="60" t="s">
        <v>13</v>
      </c>
      <c r="B7" s="60" t="s">
        <v>6</v>
      </c>
      <c r="C7" s="60" t="s">
        <v>10</v>
      </c>
      <c r="D7" s="61" t="s">
        <v>12</v>
      </c>
      <c r="E7" s="62" t="s">
        <v>7</v>
      </c>
      <c r="F7" s="62" t="s">
        <v>8</v>
      </c>
      <c r="G7" s="63" t="s">
        <v>9</v>
      </c>
    </row>
    <row r="8" spans="1:7" ht="15" customHeight="1">
      <c r="A8" s="132" t="s">
        <v>118</v>
      </c>
      <c r="B8" s="65">
        <v>1</v>
      </c>
      <c r="C8" s="66">
        <v>50101</v>
      </c>
      <c r="D8" s="67">
        <v>250000</v>
      </c>
      <c r="E8" s="68">
        <v>250000</v>
      </c>
      <c r="F8" s="69" t="s">
        <v>34</v>
      </c>
      <c r="G8" s="100" t="s">
        <v>143</v>
      </c>
    </row>
    <row r="9" spans="1:7" ht="15" customHeight="1">
      <c r="A9" s="132" t="s">
        <v>2</v>
      </c>
      <c r="B9" s="66">
        <v>1</v>
      </c>
      <c r="C9" s="66">
        <v>50101</v>
      </c>
      <c r="D9" s="68">
        <v>95000</v>
      </c>
      <c r="E9" s="68">
        <f>(B9*D9)</f>
        <v>95000</v>
      </c>
      <c r="F9" s="69" t="s">
        <v>34</v>
      </c>
      <c r="G9" s="100" t="s">
        <v>143</v>
      </c>
    </row>
    <row r="10" spans="1:7" ht="15" customHeight="1">
      <c r="A10" s="132" t="s">
        <v>118</v>
      </c>
      <c r="B10" s="66">
        <v>1</v>
      </c>
      <c r="C10" s="66">
        <v>50101</v>
      </c>
      <c r="D10" s="68">
        <v>500000</v>
      </c>
      <c r="E10" s="68">
        <f aca="true" t="shared" si="0" ref="E10:E15">(B10*D10)</f>
        <v>500000</v>
      </c>
      <c r="F10" s="69" t="s">
        <v>34</v>
      </c>
      <c r="G10" s="100" t="s">
        <v>17</v>
      </c>
    </row>
    <row r="11" spans="1:7" ht="15" customHeight="1">
      <c r="A11" s="132" t="s">
        <v>2</v>
      </c>
      <c r="B11" s="66">
        <v>1</v>
      </c>
      <c r="C11" s="66">
        <v>50101</v>
      </c>
      <c r="D11" s="68">
        <v>150000</v>
      </c>
      <c r="E11" s="68">
        <f t="shared" si="0"/>
        <v>150000</v>
      </c>
      <c r="F11" s="69" t="s">
        <v>34</v>
      </c>
      <c r="G11" s="100" t="s">
        <v>28</v>
      </c>
    </row>
    <row r="12" spans="1:7" ht="15" customHeight="1">
      <c r="A12" s="130" t="s">
        <v>119</v>
      </c>
      <c r="B12" s="66">
        <v>1</v>
      </c>
      <c r="C12" s="66">
        <v>50101</v>
      </c>
      <c r="D12" s="68">
        <v>100000</v>
      </c>
      <c r="E12" s="68">
        <f t="shared" si="0"/>
        <v>100000</v>
      </c>
      <c r="F12" s="69" t="s">
        <v>34</v>
      </c>
      <c r="G12" s="100" t="s">
        <v>28</v>
      </c>
    </row>
    <row r="13" spans="1:7" ht="15" customHeight="1">
      <c r="A13" s="132" t="s">
        <v>118</v>
      </c>
      <c r="B13" s="66">
        <v>1</v>
      </c>
      <c r="C13" s="66">
        <v>50101</v>
      </c>
      <c r="D13" s="68">
        <v>300000</v>
      </c>
      <c r="E13" s="68">
        <f t="shared" si="0"/>
        <v>300000</v>
      </c>
      <c r="F13" s="69" t="s">
        <v>34</v>
      </c>
      <c r="G13" s="100" t="s">
        <v>3</v>
      </c>
    </row>
    <row r="14" spans="1:7" ht="15" customHeight="1">
      <c r="A14" s="132" t="s">
        <v>118</v>
      </c>
      <c r="B14" s="66">
        <v>1</v>
      </c>
      <c r="C14" s="66">
        <v>50101</v>
      </c>
      <c r="D14" s="68">
        <v>1500000</v>
      </c>
      <c r="E14" s="68">
        <f t="shared" si="0"/>
        <v>1500000</v>
      </c>
      <c r="F14" s="69" t="s">
        <v>34</v>
      </c>
      <c r="G14" s="100" t="s">
        <v>14</v>
      </c>
    </row>
    <row r="15" spans="1:7" ht="15" customHeight="1">
      <c r="A15" s="133" t="s">
        <v>148</v>
      </c>
      <c r="B15" s="66">
        <v>1</v>
      </c>
      <c r="C15" s="66">
        <v>50104</v>
      </c>
      <c r="D15" s="68">
        <v>50000</v>
      </c>
      <c r="E15" s="68">
        <f t="shared" si="0"/>
        <v>50000</v>
      </c>
      <c r="F15" s="69" t="s">
        <v>34</v>
      </c>
      <c r="G15" s="100" t="s">
        <v>147</v>
      </c>
    </row>
    <row r="16" spans="1:7" ht="15" customHeight="1">
      <c r="A16" s="133" t="s">
        <v>148</v>
      </c>
      <c r="B16" s="65">
        <v>8</v>
      </c>
      <c r="C16" s="66">
        <v>50104</v>
      </c>
      <c r="D16" s="67">
        <v>85000</v>
      </c>
      <c r="E16" s="68">
        <v>680000</v>
      </c>
      <c r="F16" s="69" t="s">
        <v>34</v>
      </c>
      <c r="G16" s="100" t="s">
        <v>143</v>
      </c>
    </row>
    <row r="17" spans="1:7" s="35" customFormat="1" ht="15" customHeight="1">
      <c r="A17" s="134"/>
      <c r="B17" s="74"/>
      <c r="C17" s="77"/>
      <c r="D17" s="121" t="s">
        <v>819</v>
      </c>
      <c r="E17" s="123">
        <f>SUM(E8:E16)</f>
        <v>3625000</v>
      </c>
      <c r="F17" s="80"/>
      <c r="G17" s="136"/>
    </row>
    <row r="18" spans="1:7" s="35" customFormat="1" ht="7.5" customHeight="1">
      <c r="A18" s="135"/>
      <c r="B18" s="74"/>
      <c r="C18" s="77"/>
      <c r="D18" s="75"/>
      <c r="E18" s="76"/>
      <c r="F18" s="80"/>
      <c r="G18" s="136"/>
    </row>
    <row r="19" spans="1:7" s="116" customFormat="1" ht="9" customHeight="1">
      <c r="A19" s="134"/>
      <c r="B19" s="74"/>
      <c r="C19" s="77"/>
      <c r="D19" s="75"/>
      <c r="E19" s="76"/>
      <c r="F19" s="80"/>
      <c r="G19" s="136"/>
    </row>
    <row r="20" spans="1:7" s="13" customFormat="1" ht="15" customHeight="1">
      <c r="A20" s="132" t="s">
        <v>118</v>
      </c>
      <c r="B20" s="65">
        <v>1</v>
      </c>
      <c r="C20" s="66">
        <v>50101</v>
      </c>
      <c r="D20" s="67">
        <v>530000</v>
      </c>
      <c r="E20" s="68">
        <v>530000</v>
      </c>
      <c r="F20" s="69" t="s">
        <v>814</v>
      </c>
      <c r="G20" s="71" t="s">
        <v>350</v>
      </c>
    </row>
    <row r="21" spans="1:7" ht="15" customHeight="1">
      <c r="A21" s="64" t="s">
        <v>467</v>
      </c>
      <c r="B21" s="65">
        <v>2</v>
      </c>
      <c r="C21" s="65">
        <v>50101</v>
      </c>
      <c r="D21" s="67">
        <v>150000</v>
      </c>
      <c r="E21" s="68">
        <v>300000</v>
      </c>
      <c r="F21" s="69" t="s">
        <v>814</v>
      </c>
      <c r="G21" s="71" t="s">
        <v>367</v>
      </c>
    </row>
    <row r="22" spans="1:7" ht="15" customHeight="1">
      <c r="A22" s="132" t="s">
        <v>118</v>
      </c>
      <c r="B22" s="65">
        <v>3</v>
      </c>
      <c r="C22" s="65">
        <v>50101</v>
      </c>
      <c r="D22" s="67">
        <v>150000</v>
      </c>
      <c r="E22" s="68">
        <v>450000</v>
      </c>
      <c r="F22" s="69" t="s">
        <v>814</v>
      </c>
      <c r="G22" s="72" t="s">
        <v>373</v>
      </c>
    </row>
    <row r="23" spans="1:7" ht="15" customHeight="1">
      <c r="A23" s="132" t="s">
        <v>2</v>
      </c>
      <c r="B23" s="117">
        <v>4</v>
      </c>
      <c r="C23" s="65">
        <v>50101</v>
      </c>
      <c r="D23" s="118">
        <v>80000</v>
      </c>
      <c r="E23" s="68">
        <v>320000</v>
      </c>
      <c r="F23" s="69" t="s">
        <v>814</v>
      </c>
      <c r="G23" s="72" t="s">
        <v>383</v>
      </c>
    </row>
    <row r="24" spans="1:7" ht="15" customHeight="1">
      <c r="A24" s="132" t="s">
        <v>472</v>
      </c>
      <c r="B24" s="117">
        <v>2</v>
      </c>
      <c r="C24" s="65">
        <v>50101</v>
      </c>
      <c r="D24" s="118">
        <v>80000</v>
      </c>
      <c r="E24" s="68">
        <v>160000</v>
      </c>
      <c r="F24" s="69" t="s">
        <v>814</v>
      </c>
      <c r="G24" s="72" t="s">
        <v>383</v>
      </c>
    </row>
    <row r="25" spans="1:7" ht="15" customHeight="1">
      <c r="A25" s="132" t="s">
        <v>471</v>
      </c>
      <c r="B25" s="117">
        <v>4</v>
      </c>
      <c r="C25" s="65">
        <v>50101</v>
      </c>
      <c r="D25" s="118">
        <v>60000</v>
      </c>
      <c r="E25" s="68">
        <v>240000</v>
      </c>
      <c r="F25" s="69" t="s">
        <v>814</v>
      </c>
      <c r="G25" s="72" t="s">
        <v>383</v>
      </c>
    </row>
    <row r="26" spans="1:7" ht="15" customHeight="1">
      <c r="A26" s="132" t="s">
        <v>474</v>
      </c>
      <c r="B26" s="65">
        <v>1</v>
      </c>
      <c r="C26" s="65">
        <v>50101</v>
      </c>
      <c r="D26" s="67">
        <v>300000</v>
      </c>
      <c r="E26" s="68">
        <v>300000</v>
      </c>
      <c r="F26" s="69" t="s">
        <v>814</v>
      </c>
      <c r="G26" s="72" t="s">
        <v>383</v>
      </c>
    </row>
    <row r="27" spans="1:7" ht="15" customHeight="1">
      <c r="A27" s="132" t="s">
        <v>473</v>
      </c>
      <c r="B27" s="65">
        <v>8</v>
      </c>
      <c r="C27" s="65">
        <v>50101</v>
      </c>
      <c r="D27" s="67">
        <v>50000</v>
      </c>
      <c r="E27" s="68">
        <v>400000</v>
      </c>
      <c r="F27" s="69" t="s">
        <v>814</v>
      </c>
      <c r="G27" s="72" t="s">
        <v>383</v>
      </c>
    </row>
    <row r="28" spans="1:7" ht="15" customHeight="1">
      <c r="A28" s="132" t="s">
        <v>477</v>
      </c>
      <c r="B28" s="65">
        <v>1</v>
      </c>
      <c r="C28" s="65">
        <v>50101</v>
      </c>
      <c r="D28" s="67">
        <v>300000</v>
      </c>
      <c r="E28" s="68">
        <v>300000</v>
      </c>
      <c r="F28" s="69" t="s">
        <v>814</v>
      </c>
      <c r="G28" s="70" t="s">
        <v>476</v>
      </c>
    </row>
    <row r="29" spans="1:7" ht="15" customHeight="1">
      <c r="A29" s="132" t="s">
        <v>815</v>
      </c>
      <c r="B29" s="65">
        <v>1</v>
      </c>
      <c r="C29" s="65">
        <v>50101</v>
      </c>
      <c r="D29" s="67">
        <v>200000</v>
      </c>
      <c r="E29" s="68">
        <v>200000</v>
      </c>
      <c r="F29" s="69" t="s">
        <v>814</v>
      </c>
      <c r="G29" s="70" t="s">
        <v>476</v>
      </c>
    </row>
    <row r="30" spans="1:7" ht="15" customHeight="1">
      <c r="A30" s="132" t="s">
        <v>477</v>
      </c>
      <c r="B30" s="65">
        <v>1</v>
      </c>
      <c r="C30" s="65">
        <v>50101</v>
      </c>
      <c r="D30" s="67">
        <v>300000</v>
      </c>
      <c r="E30" s="68">
        <v>300000</v>
      </c>
      <c r="F30" s="69" t="s">
        <v>814</v>
      </c>
      <c r="G30" s="70" t="s">
        <v>475</v>
      </c>
    </row>
    <row r="31" spans="1:7" ht="15" customHeight="1">
      <c r="A31" s="132" t="s">
        <v>473</v>
      </c>
      <c r="B31" s="65">
        <v>3</v>
      </c>
      <c r="C31" s="65">
        <v>50104</v>
      </c>
      <c r="D31" s="67">
        <v>120000</v>
      </c>
      <c r="E31" s="68">
        <v>360000</v>
      </c>
      <c r="F31" s="69" t="s">
        <v>814</v>
      </c>
      <c r="G31" s="70" t="s">
        <v>350</v>
      </c>
    </row>
    <row r="32" spans="1:7" ht="15" customHeight="1">
      <c r="A32" s="132" t="s">
        <v>536</v>
      </c>
      <c r="B32" s="65">
        <v>1</v>
      </c>
      <c r="C32" s="65">
        <v>50104</v>
      </c>
      <c r="D32" s="67">
        <v>200000</v>
      </c>
      <c r="E32" s="33">
        <v>200000</v>
      </c>
      <c r="F32" s="69" t="s">
        <v>814</v>
      </c>
      <c r="G32" s="71" t="s">
        <v>357</v>
      </c>
    </row>
    <row r="33" spans="1:7" ht="15" customHeight="1">
      <c r="A33" s="132" t="s">
        <v>473</v>
      </c>
      <c r="B33" s="65">
        <v>1</v>
      </c>
      <c r="C33" s="65">
        <v>50104</v>
      </c>
      <c r="D33" s="67">
        <v>45000</v>
      </c>
      <c r="E33" s="33">
        <v>45000</v>
      </c>
      <c r="F33" s="69" t="s">
        <v>814</v>
      </c>
      <c r="G33" s="71" t="s">
        <v>360</v>
      </c>
    </row>
    <row r="34" spans="1:7" ht="15" customHeight="1">
      <c r="A34" s="71" t="s">
        <v>552</v>
      </c>
      <c r="B34" s="65">
        <v>2</v>
      </c>
      <c r="C34" s="65">
        <v>50104</v>
      </c>
      <c r="D34" s="67">
        <v>26000</v>
      </c>
      <c r="E34" s="33">
        <v>52000</v>
      </c>
      <c r="F34" s="69" t="s">
        <v>814</v>
      </c>
      <c r="G34" s="71" t="s">
        <v>360</v>
      </c>
    </row>
    <row r="35" spans="4:5" ht="15" customHeight="1">
      <c r="D35" s="122" t="s">
        <v>819</v>
      </c>
      <c r="E35" s="124">
        <f>SUM(E20:E34)</f>
        <v>4157000</v>
      </c>
    </row>
    <row r="36" spans="4:5" ht="18.75" customHeight="1" thickBot="1">
      <c r="D36" s="3"/>
      <c r="E36" s="43"/>
    </row>
    <row r="37" spans="4:5" ht="15" customHeight="1" thickBot="1">
      <c r="D37" s="149" t="s">
        <v>820</v>
      </c>
      <c r="E37" s="125">
        <f>(E17+E35)</f>
        <v>7782000</v>
      </c>
    </row>
    <row r="38" spans="4:5" ht="12.75">
      <c r="D38" s="3"/>
      <c r="E38" s="43"/>
    </row>
    <row r="39" spans="4:5" ht="12.75">
      <c r="D39" s="3"/>
      <c r="E39" s="43"/>
    </row>
    <row r="40" spans="4:5" ht="12.75">
      <c r="D40" s="3"/>
      <c r="E40" s="43"/>
    </row>
    <row r="41" spans="4:5" ht="12.75">
      <c r="D41" s="3"/>
      <c r="E41" s="43"/>
    </row>
    <row r="42" spans="4:5" ht="12.75">
      <c r="D42" s="3"/>
      <c r="E42" s="43"/>
    </row>
    <row r="43" spans="4:5" ht="12.75">
      <c r="D43" s="3"/>
      <c r="E43" s="43"/>
    </row>
    <row r="44" spans="4:5" ht="12.75">
      <c r="D44" s="3"/>
      <c r="E44" s="43"/>
    </row>
    <row r="45" spans="4:5" ht="12.75">
      <c r="D45" s="3"/>
      <c r="E45" s="43"/>
    </row>
    <row r="46" spans="4:5" ht="12.75">
      <c r="D46" s="3"/>
      <c r="E46" s="43"/>
    </row>
    <row r="47" spans="4:5" ht="12.75">
      <c r="D47" s="3"/>
      <c r="E47" s="43"/>
    </row>
    <row r="48" spans="4:5" ht="12.75">
      <c r="D48" s="3"/>
      <c r="E48" s="43"/>
    </row>
    <row r="49" spans="4:5" ht="12.75">
      <c r="D49" s="3"/>
      <c r="E49" s="43"/>
    </row>
    <row r="50" spans="4:5" ht="12.75">
      <c r="D50" s="3"/>
      <c r="E50" s="43"/>
    </row>
    <row r="51" spans="4:5" ht="12.75">
      <c r="D51" s="3"/>
      <c r="E51" s="43"/>
    </row>
    <row r="52" spans="4:5" ht="12.75">
      <c r="D52" s="3"/>
      <c r="E52" s="43"/>
    </row>
    <row r="53" spans="4:5" ht="12.75">
      <c r="D53" s="3"/>
      <c r="E53" s="43"/>
    </row>
    <row r="54" spans="4:5" ht="12.75">
      <c r="D54" s="3"/>
      <c r="E54" s="43"/>
    </row>
    <row r="55" spans="4:5" ht="12.75">
      <c r="D55" s="3"/>
      <c r="E55" s="43"/>
    </row>
    <row r="56" spans="4:5" ht="12.75">
      <c r="D56" s="3"/>
      <c r="E56" s="43"/>
    </row>
    <row r="57" spans="4:5" ht="12.75">
      <c r="D57" s="3"/>
      <c r="E57" s="43"/>
    </row>
    <row r="58" spans="4:5" ht="12.75">
      <c r="D58" s="3"/>
      <c r="E58" s="43"/>
    </row>
    <row r="59" spans="4:5" ht="12.75">
      <c r="D59" s="3"/>
      <c r="E59" s="43"/>
    </row>
    <row r="60" spans="4:5" ht="12.75">
      <c r="D60" s="3"/>
      <c r="E60" s="43"/>
    </row>
    <row r="61" spans="4:5" ht="12.75">
      <c r="D61" s="3"/>
      <c r="E61" s="43"/>
    </row>
    <row r="62" spans="4:5" ht="12.75">
      <c r="D62" s="3"/>
      <c r="E62" s="43"/>
    </row>
    <row r="63" spans="4:5" ht="12.75">
      <c r="D63" s="3"/>
      <c r="E63" s="43"/>
    </row>
    <row r="64" spans="4:5" ht="12.75">
      <c r="D64" s="3"/>
      <c r="E64" s="43"/>
    </row>
    <row r="65" spans="4:5" ht="12.75">
      <c r="D65" s="3"/>
      <c r="E65" s="43"/>
    </row>
    <row r="66" spans="4:5" ht="12.75">
      <c r="D66" s="3"/>
      <c r="E66" s="43"/>
    </row>
    <row r="67" spans="4:5" ht="12.75">
      <c r="D67" s="3"/>
      <c r="E67" s="43"/>
    </row>
    <row r="68" spans="4:5" ht="12.75">
      <c r="D68" s="3"/>
      <c r="E68" s="43"/>
    </row>
    <row r="69" spans="4:5" ht="12.75">
      <c r="D69" s="3"/>
      <c r="E69" s="43"/>
    </row>
    <row r="70" spans="4:5" ht="12.75">
      <c r="D70" s="3"/>
      <c r="E70" s="43"/>
    </row>
    <row r="71" spans="4:5" ht="12.75">
      <c r="D71" s="3"/>
      <c r="E71" s="43"/>
    </row>
    <row r="72" spans="4:5" ht="12.75">
      <c r="D72" s="3"/>
      <c r="E72" s="43"/>
    </row>
    <row r="73" spans="4:5" ht="12.75">
      <c r="D73" s="3"/>
      <c r="E73" s="43"/>
    </row>
    <row r="74" spans="4:5" ht="12.75">
      <c r="D74" s="3"/>
      <c r="E74" s="43"/>
    </row>
    <row r="75" spans="4:5" ht="12.75">
      <c r="D75" s="3"/>
      <c r="E75" s="43"/>
    </row>
    <row r="76" spans="4:5" ht="12.75">
      <c r="D76" s="3"/>
      <c r="E76" s="43"/>
    </row>
    <row r="77" spans="4:5" ht="12.75">
      <c r="D77" s="3"/>
      <c r="E77" s="43"/>
    </row>
    <row r="78" spans="4:5" ht="12.75">
      <c r="D78" s="3"/>
      <c r="E78" s="43"/>
    </row>
    <row r="79" spans="4:5" ht="12.75">
      <c r="D79" s="3"/>
      <c r="E79" s="43"/>
    </row>
    <row r="80" spans="4:5" ht="12.75">
      <c r="D80" s="3"/>
      <c r="E80" s="43"/>
    </row>
    <row r="81" spans="4:5" ht="12.75">
      <c r="D81" s="3"/>
      <c r="E81" s="43"/>
    </row>
    <row r="82" spans="4:5" ht="12.75">
      <c r="D82" s="3"/>
      <c r="E82" s="43"/>
    </row>
    <row r="83" spans="4:5" ht="12.75">
      <c r="D83" s="3"/>
      <c r="E83" s="43"/>
    </row>
    <row r="84" spans="4:5" ht="12.75">
      <c r="D84" s="3"/>
      <c r="E84" s="43"/>
    </row>
    <row r="85" spans="4:5" ht="12.75">
      <c r="D85" s="3"/>
      <c r="E85" s="43"/>
    </row>
    <row r="86" spans="4:5" ht="12.75">
      <c r="D86" s="3"/>
      <c r="E86" s="43"/>
    </row>
    <row r="87" spans="4:5" ht="12.75">
      <c r="D87" s="3"/>
      <c r="E87" s="43"/>
    </row>
    <row r="88" spans="4:5" ht="12.75">
      <c r="D88" s="3"/>
      <c r="E88" s="43"/>
    </row>
    <row r="89" spans="4:5" ht="12.75">
      <c r="D89" s="3"/>
      <c r="E89" s="43"/>
    </row>
    <row r="90" spans="4:5" ht="12.75">
      <c r="D90" s="3"/>
      <c r="E90" s="43"/>
    </row>
    <row r="91" spans="4:5" ht="12.75">
      <c r="D91" s="3"/>
      <c r="E91" s="43"/>
    </row>
    <row r="92" spans="4:5" ht="12.75">
      <c r="D92" s="3"/>
      <c r="E92" s="43"/>
    </row>
    <row r="93" spans="4:5" ht="12.75">
      <c r="D93" s="3"/>
      <c r="E93" s="43"/>
    </row>
    <row r="94" spans="4:5" ht="12.75">
      <c r="D94" s="3"/>
      <c r="E94" s="43"/>
    </row>
    <row r="95" spans="4:5" ht="12.75">
      <c r="D95" s="3"/>
      <c r="E95" s="43"/>
    </row>
    <row r="96" spans="4:5" ht="12.75">
      <c r="D96" s="3"/>
      <c r="E96" s="43"/>
    </row>
    <row r="97" spans="4:5" ht="12.75">
      <c r="D97" s="3"/>
      <c r="E97" s="43"/>
    </row>
    <row r="98" spans="4:5" ht="12.75">
      <c r="D98" s="3"/>
      <c r="E98" s="43"/>
    </row>
    <row r="99" spans="4:5" ht="12.75">
      <c r="D99" s="3"/>
      <c r="E99" s="43"/>
    </row>
    <row r="100" spans="4:5" ht="12.75">
      <c r="D100" s="3"/>
      <c r="E100" s="43"/>
    </row>
    <row r="101" spans="4:5" ht="12.75">
      <c r="D101" s="3"/>
      <c r="E101" s="43"/>
    </row>
    <row r="102" spans="4:5" ht="12.75">
      <c r="D102" s="3"/>
      <c r="E102" s="43"/>
    </row>
    <row r="103" spans="4:5" ht="12.75">
      <c r="D103" s="3"/>
      <c r="E103" s="43"/>
    </row>
    <row r="104" spans="4:5" ht="12.75">
      <c r="D104" s="3"/>
      <c r="E104" s="43"/>
    </row>
    <row r="105" spans="4:5" ht="12.75">
      <c r="D105" s="3"/>
      <c r="E105" s="43"/>
    </row>
    <row r="106" spans="4:5" ht="12.75">
      <c r="D106" s="3"/>
      <c r="E106" s="43"/>
    </row>
    <row r="107" spans="4:5" ht="12.75">
      <c r="D107" s="3"/>
      <c r="E107" s="43"/>
    </row>
    <row r="108" spans="4:5" ht="12.75">
      <c r="D108" s="3"/>
      <c r="E108" s="43"/>
    </row>
    <row r="109" spans="4:5" ht="12.75">
      <c r="D109" s="3"/>
      <c r="E109" s="43"/>
    </row>
    <row r="110" spans="4:5" ht="12.75">
      <c r="D110" s="3"/>
      <c r="E110" s="43"/>
    </row>
    <row r="111" spans="4:5" ht="12.75">
      <c r="D111" s="3"/>
      <c r="E111" s="43"/>
    </row>
    <row r="112" spans="4:5" ht="12.75">
      <c r="D112" s="3"/>
      <c r="E112" s="43"/>
    </row>
    <row r="113" spans="4:5" ht="12.75">
      <c r="D113" s="3"/>
      <c r="E113" s="43"/>
    </row>
    <row r="114" spans="4:5" ht="12.75">
      <c r="D114" s="3"/>
      <c r="E114" s="43"/>
    </row>
    <row r="115" spans="4:5" ht="12.75">
      <c r="D115" s="3"/>
      <c r="E115" s="43"/>
    </row>
    <row r="116" spans="4:5" ht="12.75">
      <c r="D116" s="3"/>
      <c r="E116" s="43"/>
    </row>
    <row r="117" spans="4:5" ht="12.75">
      <c r="D117" s="3"/>
      <c r="E117" s="43"/>
    </row>
    <row r="118" spans="4:5" ht="12.75">
      <c r="D118" s="3"/>
      <c r="E118" s="43"/>
    </row>
    <row r="119" spans="4:5" ht="12.75">
      <c r="D119" s="3"/>
      <c r="E119" s="43"/>
    </row>
    <row r="120" spans="4:5" ht="12.75">
      <c r="D120" s="3"/>
      <c r="E120" s="43"/>
    </row>
    <row r="121" spans="4:5" ht="12.75">
      <c r="D121" s="3"/>
      <c r="E121" s="43"/>
    </row>
    <row r="122" spans="4:5" ht="12.75">
      <c r="D122" s="3"/>
      <c r="E122" s="43"/>
    </row>
    <row r="123" spans="4:5" ht="12.75">
      <c r="D123" s="3"/>
      <c r="E123" s="43"/>
    </row>
    <row r="124" spans="4:5" ht="12.75">
      <c r="D124" s="3"/>
      <c r="E124" s="43"/>
    </row>
    <row r="125" spans="4:5" ht="12.75">
      <c r="D125" s="3"/>
      <c r="E125" s="43"/>
    </row>
    <row r="126" spans="4:5" ht="12.75">
      <c r="D126" s="3"/>
      <c r="E126" s="43"/>
    </row>
    <row r="127" spans="4:5" ht="12.75">
      <c r="D127" s="3"/>
      <c r="E127" s="43"/>
    </row>
    <row r="128" spans="4:5" ht="12.75">
      <c r="D128" s="3"/>
      <c r="E128" s="43"/>
    </row>
    <row r="129" spans="4:5" ht="12.75">
      <c r="D129" s="3"/>
      <c r="E129" s="43"/>
    </row>
    <row r="130" spans="4:5" ht="12.75">
      <c r="D130" s="3"/>
      <c r="E130" s="43"/>
    </row>
    <row r="131" spans="4:5" ht="12.75">
      <c r="D131" s="3"/>
      <c r="E131" s="43"/>
    </row>
    <row r="132" spans="4:5" ht="12.75">
      <c r="D132" s="3"/>
      <c r="E132" s="43"/>
    </row>
    <row r="133" spans="4:5" ht="12.75">
      <c r="D133" s="3"/>
      <c r="E133" s="43"/>
    </row>
    <row r="134" spans="4:5" ht="12.75">
      <c r="D134" s="3"/>
      <c r="E134" s="43"/>
    </row>
    <row r="135" spans="4:5" ht="12.75">
      <c r="D135" s="3"/>
      <c r="E135" s="43"/>
    </row>
    <row r="136" spans="4:5" ht="12.75">
      <c r="D136" s="3"/>
      <c r="E136" s="43"/>
    </row>
    <row r="137" spans="4:5" ht="12.75">
      <c r="D137" s="3"/>
      <c r="E137" s="43"/>
    </row>
    <row r="138" spans="4:5" ht="12.75">
      <c r="D138" s="3"/>
      <c r="E138" s="43"/>
    </row>
    <row r="139" spans="4:5" ht="12.75">
      <c r="D139" s="3"/>
      <c r="E139" s="43"/>
    </row>
    <row r="140" spans="4:5" ht="12.75">
      <c r="D140" s="3"/>
      <c r="E140" s="43"/>
    </row>
    <row r="141" spans="4:5" ht="12.75">
      <c r="D141" s="3"/>
      <c r="E141" s="43"/>
    </row>
    <row r="142" spans="4:5" ht="12.75">
      <c r="D142" s="3"/>
      <c r="E142" s="43"/>
    </row>
    <row r="143" spans="4:5" ht="12.75">
      <c r="D143" s="3"/>
      <c r="E143" s="43"/>
    </row>
    <row r="144" spans="4:5" ht="12.75">
      <c r="D144" s="3"/>
      <c r="E144" s="43"/>
    </row>
    <row r="145" spans="4:5" ht="12.75">
      <c r="D145" s="3"/>
      <c r="E145" s="43"/>
    </row>
    <row r="146" spans="4:5" ht="12.75">
      <c r="D146" s="3"/>
      <c r="E146" s="43"/>
    </row>
    <row r="147" spans="4:5" ht="12.75">
      <c r="D147" s="3"/>
      <c r="E147" s="43"/>
    </row>
    <row r="148" spans="4:5" ht="12.75">
      <c r="D148" s="3"/>
      <c r="E148" s="43"/>
    </row>
    <row r="149" spans="4:5" ht="12.75">
      <c r="D149" s="3"/>
      <c r="E149" s="43"/>
    </row>
    <row r="150" spans="4:5" ht="12.75">
      <c r="D150" s="3"/>
      <c r="E150" s="43"/>
    </row>
    <row r="151" spans="4:5" ht="12.75">
      <c r="D151" s="3"/>
      <c r="E151" s="43"/>
    </row>
    <row r="152" spans="4:5" ht="12.75">
      <c r="D152" s="3"/>
      <c r="E152" s="43"/>
    </row>
    <row r="153" spans="4:5" ht="12.75">
      <c r="D153" s="3"/>
      <c r="E153" s="43"/>
    </row>
    <row r="154" spans="4:5" ht="12.75">
      <c r="D154" s="3"/>
      <c r="E154" s="43"/>
    </row>
    <row r="155" spans="4:5" ht="12.75">
      <c r="D155" s="3"/>
      <c r="E155" s="43"/>
    </row>
    <row r="156" spans="4:5" ht="12.75">
      <c r="D156" s="3"/>
      <c r="E156" s="43"/>
    </row>
    <row r="157" spans="4:5" ht="12.75">
      <c r="D157" s="3"/>
      <c r="E157" s="43"/>
    </row>
    <row r="158" spans="4:5" ht="12.75">
      <c r="D158" s="3"/>
      <c r="E158" s="43"/>
    </row>
    <row r="159" spans="4:5" ht="12.75">
      <c r="D159" s="3"/>
      <c r="E159" s="43"/>
    </row>
    <row r="160" spans="4:5" ht="12.75">
      <c r="D160" s="3"/>
      <c r="E160" s="43"/>
    </row>
    <row r="161" spans="4:5" ht="12.75">
      <c r="D161" s="3"/>
      <c r="E161" s="43"/>
    </row>
    <row r="162" spans="4:5" ht="12.75">
      <c r="D162" s="3"/>
      <c r="E162" s="43"/>
    </row>
    <row r="163" spans="4:5" ht="12.75">
      <c r="D163" s="3"/>
      <c r="E163" s="43"/>
    </row>
    <row r="164" spans="4:5" ht="12.75">
      <c r="D164" s="3"/>
      <c r="E164" s="43"/>
    </row>
    <row r="165" spans="4:5" ht="12.75">
      <c r="D165" s="3"/>
      <c r="E165" s="43"/>
    </row>
    <row r="166" spans="4:5" ht="12.75">
      <c r="D166" s="3"/>
      <c r="E166" s="43"/>
    </row>
    <row r="167" spans="4:5" ht="12.75">
      <c r="D167" s="3"/>
      <c r="E167" s="43"/>
    </row>
    <row r="168" spans="4:5" ht="12.75">
      <c r="D168" s="3"/>
      <c r="E168" s="43"/>
    </row>
    <row r="169" spans="4:5" ht="12.75">
      <c r="D169" s="3"/>
      <c r="E169" s="43"/>
    </row>
    <row r="170" spans="4:5" ht="12.75">
      <c r="D170" s="3"/>
      <c r="E170" s="43"/>
    </row>
    <row r="171" spans="4:5" ht="12.75">
      <c r="D171" s="3"/>
      <c r="E171" s="43"/>
    </row>
    <row r="172" spans="4:5" ht="12.75">
      <c r="D172" s="3"/>
      <c r="E172" s="43"/>
    </row>
    <row r="173" spans="4:5" ht="12.75">
      <c r="D173" s="3"/>
      <c r="E173" s="43"/>
    </row>
    <row r="174" spans="4:5" ht="12.75">
      <c r="D174" s="3"/>
      <c r="E174" s="43"/>
    </row>
    <row r="175" spans="4:5" ht="12.75">
      <c r="D175" s="3"/>
      <c r="E175" s="43"/>
    </row>
    <row r="176" spans="4:5" ht="12.75">
      <c r="D176" s="3"/>
      <c r="E176" s="43"/>
    </row>
    <row r="177" spans="4:5" ht="12.75">
      <c r="D177" s="3"/>
      <c r="E177" s="43"/>
    </row>
    <row r="178" spans="4:5" ht="12.75">
      <c r="D178" s="3"/>
      <c r="E178" s="43"/>
    </row>
    <row r="179" spans="4:5" ht="12.75">
      <c r="D179" s="3"/>
      <c r="E179" s="43"/>
    </row>
    <row r="180" spans="4:5" ht="12.75">
      <c r="D180" s="3"/>
      <c r="E180" s="43"/>
    </row>
    <row r="181" spans="4:5" ht="12.75">
      <c r="D181" s="3"/>
      <c r="E181" s="43"/>
    </row>
    <row r="182" spans="4:5" ht="12.75">
      <c r="D182" s="3"/>
      <c r="E182" s="43"/>
    </row>
    <row r="183" spans="4:5" ht="12.75">
      <c r="D183" s="3"/>
      <c r="E183" s="43"/>
    </row>
    <row r="184" spans="4:5" ht="12.75">
      <c r="D184" s="3"/>
      <c r="E184" s="43"/>
    </row>
    <row r="185" spans="4:5" ht="12.75">
      <c r="D185" s="3"/>
      <c r="E185" s="43"/>
    </row>
    <row r="186" spans="4:5" ht="12.75">
      <c r="D186" s="3"/>
      <c r="E186" s="43"/>
    </row>
    <row r="187" spans="4:5" ht="12.75">
      <c r="D187" s="3"/>
      <c r="E187" s="43"/>
    </row>
    <row r="188" spans="4:5" ht="12.75">
      <c r="D188" s="3"/>
      <c r="E188" s="43"/>
    </row>
    <row r="189" spans="4:5" ht="12.75">
      <c r="D189" s="3"/>
      <c r="E189" s="43"/>
    </row>
    <row r="190" spans="4:5" ht="12.75">
      <c r="D190" s="3"/>
      <c r="E190" s="43"/>
    </row>
    <row r="191" spans="4:5" ht="12.75">
      <c r="D191" s="3"/>
      <c r="E191" s="43"/>
    </row>
    <row r="192" spans="4:5" ht="12.75">
      <c r="D192" s="3"/>
      <c r="E192" s="43"/>
    </row>
    <row r="193" spans="4:5" ht="12.75">
      <c r="D193" s="3"/>
      <c r="E193" s="43"/>
    </row>
    <row r="194" spans="4:5" ht="12.75">
      <c r="D194" s="3"/>
      <c r="E194" s="43"/>
    </row>
    <row r="195" spans="4:5" ht="12.75">
      <c r="D195" s="3"/>
      <c r="E195" s="43"/>
    </row>
    <row r="196" spans="4:5" ht="12.75">
      <c r="D196" s="3"/>
      <c r="E196" s="43"/>
    </row>
    <row r="197" spans="4:5" ht="12.75">
      <c r="D197" s="3"/>
      <c r="E197" s="43"/>
    </row>
    <row r="198" spans="4:5" ht="12.75">
      <c r="D198" s="3"/>
      <c r="E198" s="43"/>
    </row>
    <row r="199" spans="4:5" ht="12.75">
      <c r="D199" s="3"/>
      <c r="E199" s="43"/>
    </row>
    <row r="200" spans="4:5" ht="12.75">
      <c r="D200" s="3"/>
      <c r="E200" s="43"/>
    </row>
    <row r="201" spans="4:5" ht="12.75">
      <c r="D201" s="3"/>
      <c r="E201" s="43"/>
    </row>
    <row r="202" spans="4:5" ht="12.75">
      <c r="D202" s="3"/>
      <c r="E202" s="43"/>
    </row>
    <row r="203" spans="4:5" ht="12.75">
      <c r="D203" s="3"/>
      <c r="E203" s="43"/>
    </row>
    <row r="204" spans="4:5" ht="12.75">
      <c r="D204" s="3"/>
      <c r="E204" s="43"/>
    </row>
    <row r="205" spans="4:5" ht="12.75">
      <c r="D205" s="3"/>
      <c r="E205" s="43"/>
    </row>
    <row r="206" spans="4:5" ht="12.75">
      <c r="D206" s="3"/>
      <c r="E206" s="43"/>
    </row>
    <row r="207" spans="4:5" ht="12.75">
      <c r="D207" s="3"/>
      <c r="E207" s="43"/>
    </row>
    <row r="208" spans="4:5" ht="12.75">
      <c r="D208" s="3"/>
      <c r="E208" s="43"/>
    </row>
    <row r="209" spans="4:5" ht="12.75">
      <c r="D209" s="3"/>
      <c r="E209" s="43"/>
    </row>
    <row r="210" spans="4:5" ht="12.75">
      <c r="D210" s="3"/>
      <c r="E210" s="43"/>
    </row>
    <row r="211" spans="4:5" ht="12.75">
      <c r="D211" s="3"/>
      <c r="E211" s="43"/>
    </row>
    <row r="212" spans="4:5" ht="12.75">
      <c r="D212" s="3"/>
      <c r="E212" s="43"/>
    </row>
    <row r="213" spans="4:5" ht="12.75">
      <c r="D213" s="3"/>
      <c r="E213" s="43"/>
    </row>
    <row r="214" spans="4:5" ht="12.75">
      <c r="D214" s="3"/>
      <c r="E214" s="43"/>
    </row>
    <row r="215" spans="4:5" ht="12.75">
      <c r="D215" s="3"/>
      <c r="E215" s="43"/>
    </row>
    <row r="216" spans="4:5" ht="12.75">
      <c r="D216" s="3"/>
      <c r="E216" s="43"/>
    </row>
    <row r="217" spans="4:5" ht="12.75">
      <c r="D217" s="3"/>
      <c r="E217" s="43"/>
    </row>
    <row r="218" spans="4:5" ht="12.75">
      <c r="D218" s="3"/>
      <c r="E218" s="43"/>
    </row>
    <row r="219" spans="4:5" ht="12.75">
      <c r="D219" s="3"/>
      <c r="E219" s="43"/>
    </row>
    <row r="220" spans="4:5" ht="12.75">
      <c r="D220" s="3"/>
      <c r="E220" s="43"/>
    </row>
    <row r="221" spans="4:5" ht="12.75">
      <c r="D221" s="3"/>
      <c r="E221" s="43"/>
    </row>
    <row r="222" spans="4:5" ht="12.75">
      <c r="D222" s="3"/>
      <c r="E222" s="43"/>
    </row>
    <row r="223" spans="4:5" ht="12.75">
      <c r="D223" s="3"/>
      <c r="E223" s="43"/>
    </row>
    <row r="224" spans="4:5" ht="12.75">
      <c r="D224" s="3"/>
      <c r="E224" s="43"/>
    </row>
    <row r="225" spans="4:5" ht="12.75">
      <c r="D225" s="3"/>
      <c r="E225" s="43"/>
    </row>
    <row r="226" spans="4:5" ht="12.75">
      <c r="D226" s="3"/>
      <c r="E226" s="43"/>
    </row>
    <row r="227" spans="4:5" ht="12.75">
      <c r="D227" s="3"/>
      <c r="E227" s="43"/>
    </row>
    <row r="228" spans="4:5" ht="12.75">
      <c r="D228" s="3"/>
      <c r="E228" s="43"/>
    </row>
    <row r="229" spans="4:5" ht="12.75">
      <c r="D229" s="3"/>
      <c r="E229" s="43"/>
    </row>
  </sheetData>
  <sheetProtection/>
  <mergeCells count="2">
    <mergeCell ref="B5:F5"/>
    <mergeCell ref="B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6">
      <selection activeCell="C48" sqref="C48"/>
    </sheetView>
  </sheetViews>
  <sheetFormatPr defaultColWidth="11.421875" defaultRowHeight="12.75"/>
  <cols>
    <col min="1" max="1" width="30.28125" style="16" customWidth="1"/>
    <col min="2" max="2" width="9.7109375" style="2" customWidth="1"/>
    <col min="3" max="3" width="10.7109375" style="0" customWidth="1"/>
    <col min="4" max="4" width="15.7109375" style="3" customWidth="1"/>
    <col min="5" max="5" width="15.7109375" style="19" customWidth="1"/>
    <col min="6" max="6" width="27.57421875" style="11" customWidth="1"/>
    <col min="7" max="7" width="32.7109375" style="23" customWidth="1"/>
  </cols>
  <sheetData>
    <row r="1" spans="1:7" ht="15" customHeight="1">
      <c r="A1" s="15" t="s">
        <v>0</v>
      </c>
      <c r="C1" s="2"/>
      <c r="G1" s="21"/>
    </row>
    <row r="2" spans="1:7" ht="15" customHeight="1">
      <c r="A2" s="15" t="s">
        <v>1</v>
      </c>
      <c r="C2" s="2"/>
      <c r="G2" s="21"/>
    </row>
    <row r="3" spans="1:7" ht="21.75" customHeight="1">
      <c r="A3" s="15"/>
      <c r="C3" s="2"/>
      <c r="G3" s="21"/>
    </row>
    <row r="4" spans="1:7" ht="15" customHeight="1">
      <c r="A4" s="15"/>
      <c r="C4" s="534" t="s">
        <v>823</v>
      </c>
      <c r="D4" s="534"/>
      <c r="E4" s="534"/>
      <c r="F4" s="534"/>
      <c r="G4" s="21"/>
    </row>
    <row r="5" spans="2:7" ht="15" customHeight="1">
      <c r="B5" s="533" t="s">
        <v>344</v>
      </c>
      <c r="C5" s="533"/>
      <c r="D5" s="533"/>
      <c r="E5" s="533"/>
      <c r="F5" s="533"/>
      <c r="G5" s="128"/>
    </row>
    <row r="6" spans="3:7" ht="15" customHeight="1">
      <c r="C6" s="2"/>
      <c r="G6" s="21"/>
    </row>
    <row r="7" spans="1:7" ht="24.75" customHeight="1">
      <c r="A7" s="8" t="s">
        <v>13</v>
      </c>
      <c r="B7" s="8" t="s">
        <v>6</v>
      </c>
      <c r="C7" s="8" t="s">
        <v>10</v>
      </c>
      <c r="D7" s="24" t="s">
        <v>12</v>
      </c>
      <c r="E7" s="14" t="s">
        <v>7</v>
      </c>
      <c r="F7" s="14" t="s">
        <v>8</v>
      </c>
      <c r="G7" s="9" t="s">
        <v>9</v>
      </c>
    </row>
    <row r="8" spans="1:7" ht="15" customHeight="1">
      <c r="A8" s="130" t="s">
        <v>124</v>
      </c>
      <c r="B8" s="5">
        <v>3</v>
      </c>
      <c r="C8" s="5">
        <v>50103</v>
      </c>
      <c r="D8" s="12">
        <v>83330</v>
      </c>
      <c r="E8" s="12">
        <v>250000</v>
      </c>
      <c r="F8" s="69" t="s">
        <v>34</v>
      </c>
      <c r="G8" s="100" t="s">
        <v>123</v>
      </c>
    </row>
    <row r="9" spans="1:7" ht="15" customHeight="1">
      <c r="A9" s="114" t="s">
        <v>132</v>
      </c>
      <c r="B9" s="5">
        <v>1</v>
      </c>
      <c r="C9" s="5">
        <v>50103</v>
      </c>
      <c r="D9" s="12">
        <v>30000</v>
      </c>
      <c r="E9" s="12">
        <v>30000</v>
      </c>
      <c r="F9" s="69" t="s">
        <v>34</v>
      </c>
      <c r="G9" s="72" t="s">
        <v>5</v>
      </c>
    </row>
    <row r="10" spans="1:7" ht="15" customHeight="1">
      <c r="A10" s="145" t="s">
        <v>11</v>
      </c>
      <c r="B10" s="5">
        <v>10</v>
      </c>
      <c r="C10" s="5">
        <v>50103</v>
      </c>
      <c r="D10" s="12">
        <v>50000</v>
      </c>
      <c r="E10" s="12">
        <v>500000</v>
      </c>
      <c r="F10" s="69" t="s">
        <v>34</v>
      </c>
      <c r="G10" s="72" t="s">
        <v>14</v>
      </c>
    </row>
    <row r="11" spans="1:7" ht="15" customHeight="1">
      <c r="A11" s="130" t="s">
        <v>124</v>
      </c>
      <c r="B11" s="5">
        <v>4</v>
      </c>
      <c r="C11" s="5">
        <v>50103</v>
      </c>
      <c r="D11" s="12">
        <v>45000</v>
      </c>
      <c r="E11" s="12">
        <v>180000</v>
      </c>
      <c r="F11" s="69" t="s">
        <v>34</v>
      </c>
      <c r="G11" s="72" t="s">
        <v>37</v>
      </c>
    </row>
    <row r="12" spans="1:7" ht="15" customHeight="1">
      <c r="A12" s="130" t="s">
        <v>124</v>
      </c>
      <c r="B12" s="5">
        <v>3</v>
      </c>
      <c r="C12" s="5">
        <v>50103</v>
      </c>
      <c r="D12" s="12">
        <v>150000</v>
      </c>
      <c r="E12" s="12">
        <v>450000</v>
      </c>
      <c r="F12" s="69" t="s">
        <v>34</v>
      </c>
      <c r="G12" s="72" t="s">
        <v>35</v>
      </c>
    </row>
    <row r="13" spans="1:7" ht="15" customHeight="1">
      <c r="A13" s="114" t="s">
        <v>139</v>
      </c>
      <c r="B13" s="5">
        <v>1</v>
      </c>
      <c r="C13" s="5">
        <v>50103</v>
      </c>
      <c r="D13" s="12">
        <v>100000</v>
      </c>
      <c r="E13" s="12">
        <v>100000</v>
      </c>
      <c r="F13" s="69" t="s">
        <v>34</v>
      </c>
      <c r="G13" s="72" t="s">
        <v>138</v>
      </c>
    </row>
    <row r="14" spans="1:7" ht="15" customHeight="1">
      <c r="A14" s="130" t="s">
        <v>124</v>
      </c>
      <c r="B14" s="5">
        <v>8</v>
      </c>
      <c r="C14" s="5">
        <v>50103</v>
      </c>
      <c r="D14" s="12">
        <v>90000</v>
      </c>
      <c r="E14" s="12">
        <v>720000</v>
      </c>
      <c r="F14" s="69" t="s">
        <v>34</v>
      </c>
      <c r="G14" s="72" t="s">
        <v>143</v>
      </c>
    </row>
    <row r="15" spans="1:7" ht="15" customHeight="1">
      <c r="A15" s="119"/>
      <c r="B15" s="45"/>
      <c r="C15" s="45"/>
      <c r="D15" s="30" t="s">
        <v>819</v>
      </c>
      <c r="E15" s="126">
        <f>SUM(E8:E14)</f>
        <v>2230000</v>
      </c>
      <c r="F15" s="80"/>
      <c r="G15" s="129"/>
    </row>
    <row r="16" spans="1:7" ht="21" customHeight="1">
      <c r="A16" s="119"/>
      <c r="B16" s="45"/>
      <c r="C16" s="45"/>
      <c r="D16" s="46"/>
      <c r="E16" s="46"/>
      <c r="F16" s="80"/>
      <c r="G16" s="129"/>
    </row>
    <row r="17" spans="1:7" ht="17.25" customHeight="1">
      <c r="A17" s="114" t="s">
        <v>424</v>
      </c>
      <c r="B17" s="5">
        <v>5</v>
      </c>
      <c r="C17" s="5">
        <v>50103</v>
      </c>
      <c r="D17" s="12">
        <v>35000</v>
      </c>
      <c r="E17" s="12">
        <v>175000</v>
      </c>
      <c r="F17" s="69" t="s">
        <v>420</v>
      </c>
      <c r="G17" s="72" t="s">
        <v>422</v>
      </c>
    </row>
    <row r="18" spans="1:7" ht="17.25" customHeight="1">
      <c r="A18" s="119"/>
      <c r="B18" s="45"/>
      <c r="C18" s="45"/>
      <c r="D18" s="30" t="s">
        <v>819</v>
      </c>
      <c r="E18" s="126">
        <f>SUM(E17)</f>
        <v>175000</v>
      </c>
      <c r="F18" s="80"/>
      <c r="G18" s="48"/>
    </row>
    <row r="19" spans="1:7" ht="15" customHeight="1">
      <c r="A19" s="119"/>
      <c r="B19" s="45"/>
      <c r="C19" s="45"/>
      <c r="D19" s="46"/>
      <c r="E19" s="46"/>
      <c r="F19" s="80"/>
      <c r="G19" s="48"/>
    </row>
    <row r="20" spans="1:7" ht="15" customHeight="1">
      <c r="A20" s="119"/>
      <c r="B20" s="45"/>
      <c r="C20" s="45"/>
      <c r="D20" s="46"/>
      <c r="E20" s="46"/>
      <c r="F20" s="80"/>
      <c r="G20" s="48"/>
    </row>
    <row r="21" spans="1:7" ht="15" customHeight="1">
      <c r="A21" s="114" t="s">
        <v>424</v>
      </c>
      <c r="B21" s="5">
        <v>8</v>
      </c>
      <c r="C21" s="5">
        <v>50103</v>
      </c>
      <c r="D21" s="12">
        <v>50000</v>
      </c>
      <c r="E21" s="12">
        <v>400000</v>
      </c>
      <c r="F21" s="69" t="s">
        <v>814</v>
      </c>
      <c r="G21" s="72" t="s">
        <v>418</v>
      </c>
    </row>
    <row r="22" spans="1:7" ht="15" customHeight="1">
      <c r="A22" s="114" t="s">
        <v>482</v>
      </c>
      <c r="B22" s="5">
        <v>1</v>
      </c>
      <c r="C22" s="5">
        <v>50103</v>
      </c>
      <c r="D22" s="12">
        <v>1000000</v>
      </c>
      <c r="E22" s="12">
        <v>1000000</v>
      </c>
      <c r="F22" s="69" t="s">
        <v>814</v>
      </c>
      <c r="G22" s="72" t="s">
        <v>418</v>
      </c>
    </row>
    <row r="23" spans="1:7" ht="15" customHeight="1">
      <c r="A23" s="114" t="s">
        <v>424</v>
      </c>
      <c r="B23" s="5">
        <v>3</v>
      </c>
      <c r="C23" s="5">
        <v>50103</v>
      </c>
      <c r="D23" s="12">
        <v>150000</v>
      </c>
      <c r="E23" s="12">
        <v>450000</v>
      </c>
      <c r="F23" s="69" t="s">
        <v>814</v>
      </c>
      <c r="G23" s="72" t="s">
        <v>353</v>
      </c>
    </row>
    <row r="24" spans="1:7" ht="15" customHeight="1">
      <c r="A24" s="114" t="s">
        <v>485</v>
      </c>
      <c r="B24" s="5">
        <v>1</v>
      </c>
      <c r="C24" s="5">
        <v>50103</v>
      </c>
      <c r="D24" s="12">
        <v>1500000</v>
      </c>
      <c r="E24" s="12">
        <v>1500000</v>
      </c>
      <c r="F24" s="69" t="s">
        <v>814</v>
      </c>
      <c r="G24" s="72" t="s">
        <v>353</v>
      </c>
    </row>
    <row r="25" spans="1:7" ht="15" customHeight="1">
      <c r="A25" s="114" t="s">
        <v>816</v>
      </c>
      <c r="B25" s="5">
        <v>10</v>
      </c>
      <c r="C25" s="5">
        <v>50103</v>
      </c>
      <c r="D25" s="12">
        <v>45000</v>
      </c>
      <c r="E25" s="12">
        <v>450000</v>
      </c>
      <c r="F25" s="69" t="s">
        <v>814</v>
      </c>
      <c r="G25" s="72" t="s">
        <v>357</v>
      </c>
    </row>
    <row r="26" spans="1:7" ht="15" customHeight="1">
      <c r="A26" s="114" t="s">
        <v>490</v>
      </c>
      <c r="B26" s="5">
        <v>2</v>
      </c>
      <c r="C26" s="5">
        <v>50103</v>
      </c>
      <c r="D26" s="12">
        <v>2000000</v>
      </c>
      <c r="E26" s="12">
        <v>4000000</v>
      </c>
      <c r="F26" s="69" t="s">
        <v>814</v>
      </c>
      <c r="G26" s="72" t="s">
        <v>360</v>
      </c>
    </row>
    <row r="27" spans="1:7" s="13" customFormat="1" ht="15" customHeight="1">
      <c r="A27" s="114" t="s">
        <v>491</v>
      </c>
      <c r="B27" s="5">
        <v>3</v>
      </c>
      <c r="C27" s="5">
        <v>50103</v>
      </c>
      <c r="D27" s="12">
        <v>333333.33</v>
      </c>
      <c r="E27" s="12">
        <v>1000000</v>
      </c>
      <c r="F27" s="69" t="s">
        <v>814</v>
      </c>
      <c r="G27" s="72" t="s">
        <v>360</v>
      </c>
    </row>
    <row r="28" spans="1:7" s="13" customFormat="1" ht="15" customHeight="1">
      <c r="A28" s="114" t="s">
        <v>492</v>
      </c>
      <c r="B28" s="5">
        <v>6</v>
      </c>
      <c r="C28" s="5">
        <v>50103</v>
      </c>
      <c r="D28" s="12">
        <v>18000</v>
      </c>
      <c r="E28" s="12">
        <v>108000</v>
      </c>
      <c r="F28" s="69" t="s">
        <v>814</v>
      </c>
      <c r="G28" s="72" t="s">
        <v>360</v>
      </c>
    </row>
    <row r="29" spans="1:7" s="13" customFormat="1" ht="15" customHeight="1">
      <c r="A29" s="114" t="s">
        <v>493</v>
      </c>
      <c r="B29" s="5">
        <v>3</v>
      </c>
      <c r="C29" s="5">
        <v>50103</v>
      </c>
      <c r="D29" s="12">
        <v>30000</v>
      </c>
      <c r="E29" s="12">
        <v>90000</v>
      </c>
      <c r="F29" s="69" t="s">
        <v>814</v>
      </c>
      <c r="G29" s="72" t="s">
        <v>360</v>
      </c>
    </row>
    <row r="30" spans="1:7" s="4" customFormat="1" ht="15" customHeight="1">
      <c r="A30" s="114" t="s">
        <v>817</v>
      </c>
      <c r="B30" s="5">
        <v>16</v>
      </c>
      <c r="C30" s="5">
        <v>50103</v>
      </c>
      <c r="D30" s="120">
        <v>100000</v>
      </c>
      <c r="E30" s="12">
        <v>1600000</v>
      </c>
      <c r="F30" s="69" t="s">
        <v>814</v>
      </c>
      <c r="G30" s="72" t="s">
        <v>367</v>
      </c>
    </row>
    <row r="31" spans="1:7" s="13" customFormat="1" ht="15" customHeight="1">
      <c r="A31" s="113" t="s">
        <v>424</v>
      </c>
      <c r="B31" s="5">
        <v>2</v>
      </c>
      <c r="C31" s="5">
        <v>50103</v>
      </c>
      <c r="D31" s="12">
        <v>35000</v>
      </c>
      <c r="E31" s="12">
        <v>70000</v>
      </c>
      <c r="F31" s="69" t="s">
        <v>814</v>
      </c>
      <c r="G31" s="72" t="s">
        <v>367</v>
      </c>
    </row>
    <row r="32" spans="1:7" ht="15" customHeight="1">
      <c r="A32" s="114" t="s">
        <v>424</v>
      </c>
      <c r="B32" s="5">
        <v>20</v>
      </c>
      <c r="C32" s="5">
        <v>50103</v>
      </c>
      <c r="D32" s="12">
        <v>20000</v>
      </c>
      <c r="E32" s="12">
        <v>400000</v>
      </c>
      <c r="F32" s="69" t="s">
        <v>814</v>
      </c>
      <c r="G32" s="72" t="s">
        <v>382</v>
      </c>
    </row>
    <row r="33" spans="1:7" ht="26.25" customHeight="1">
      <c r="A33" s="131" t="s">
        <v>818</v>
      </c>
      <c r="B33" s="5">
        <v>3</v>
      </c>
      <c r="C33" s="5">
        <v>50103</v>
      </c>
      <c r="D33" s="12">
        <v>190000</v>
      </c>
      <c r="E33" s="12">
        <v>570000</v>
      </c>
      <c r="F33" s="69" t="s">
        <v>814</v>
      </c>
      <c r="G33" s="72" t="s">
        <v>383</v>
      </c>
    </row>
    <row r="34" spans="1:7" ht="15" customHeight="1">
      <c r="A34" s="114" t="s">
        <v>424</v>
      </c>
      <c r="B34" s="5">
        <v>12</v>
      </c>
      <c r="C34" s="5">
        <v>50103</v>
      </c>
      <c r="D34" s="12">
        <v>50000</v>
      </c>
      <c r="E34" s="12">
        <v>600000</v>
      </c>
      <c r="F34" s="69" t="s">
        <v>814</v>
      </c>
      <c r="G34" s="72" t="s">
        <v>510</v>
      </c>
    </row>
    <row r="35" spans="1:7" ht="15" customHeight="1">
      <c r="A35" s="114" t="s">
        <v>424</v>
      </c>
      <c r="B35" s="5">
        <v>2</v>
      </c>
      <c r="C35" s="5">
        <v>50103</v>
      </c>
      <c r="D35" s="12">
        <v>50000</v>
      </c>
      <c r="E35" s="12">
        <v>100000</v>
      </c>
      <c r="F35" s="69" t="s">
        <v>814</v>
      </c>
      <c r="G35" s="72" t="s">
        <v>509</v>
      </c>
    </row>
    <row r="36" spans="1:7" ht="15" customHeight="1">
      <c r="A36" s="44"/>
      <c r="B36" s="45"/>
      <c r="C36" s="45"/>
      <c r="D36" s="30" t="s">
        <v>819</v>
      </c>
      <c r="E36" s="126">
        <f>SUM(E21:E35)</f>
        <v>12338000</v>
      </c>
      <c r="F36" s="47"/>
      <c r="G36" s="48"/>
    </row>
    <row r="37" spans="1:7" ht="15" customHeight="1" thickBot="1">
      <c r="A37" s="44"/>
      <c r="B37" s="45"/>
      <c r="C37" s="45"/>
      <c r="D37" s="46"/>
      <c r="E37" s="46"/>
      <c r="F37" s="47"/>
      <c r="G37" s="48"/>
    </row>
    <row r="38" spans="1:7" s="13" customFormat="1" ht="15" customHeight="1" thickBot="1">
      <c r="A38" s="44"/>
      <c r="B38" s="45"/>
      <c r="C38" s="45"/>
      <c r="D38" s="153" t="s">
        <v>820</v>
      </c>
      <c r="E38" s="127">
        <f>(E15+E18+E36)</f>
        <v>14743000</v>
      </c>
      <c r="F38" s="47"/>
      <c r="G38" s="48"/>
    </row>
    <row r="39" spans="1:7" s="13" customFormat="1" ht="15" customHeight="1">
      <c r="A39" s="44"/>
      <c r="B39" s="45"/>
      <c r="C39" s="45"/>
      <c r="D39" s="46"/>
      <c r="E39" s="46"/>
      <c r="F39" s="47"/>
      <c r="G39" s="48"/>
    </row>
    <row r="40" spans="1:7" s="13" customFormat="1" ht="15" customHeight="1">
      <c r="A40" s="44"/>
      <c r="B40" s="45"/>
      <c r="C40" s="45"/>
      <c r="D40" s="46"/>
      <c r="E40" s="46"/>
      <c r="F40" s="47"/>
      <c r="G40" s="48"/>
    </row>
    <row r="41" spans="1:7" s="13" customFormat="1" ht="15" customHeight="1">
      <c r="A41" s="44"/>
      <c r="B41" s="45"/>
      <c r="C41" s="45"/>
      <c r="D41" s="46"/>
      <c r="E41" s="46"/>
      <c r="F41" s="47"/>
      <c r="G41" s="48"/>
    </row>
    <row r="42" spans="1:7" s="4" customFormat="1" ht="15" customHeight="1">
      <c r="A42" s="532"/>
      <c r="B42" s="532"/>
      <c r="C42" s="532"/>
      <c r="D42" s="532"/>
      <c r="E42" s="30"/>
      <c r="F42" s="31"/>
      <c r="G42" s="32"/>
    </row>
    <row r="43" spans="1:7" s="49" customFormat="1" ht="15" customHeight="1">
      <c r="A43" s="28"/>
      <c r="B43" s="29"/>
      <c r="C43" s="29"/>
      <c r="D43" s="30"/>
      <c r="E43" s="30"/>
      <c r="F43" s="31"/>
      <c r="G43" s="32"/>
    </row>
    <row r="44" spans="1:7" s="13" customFormat="1" ht="15" customHeight="1">
      <c r="A44" s="44"/>
      <c r="B44" s="45"/>
      <c r="C44" s="45"/>
      <c r="D44" s="46"/>
      <c r="E44" s="46"/>
      <c r="F44" s="47"/>
      <c r="G44" s="48"/>
    </row>
    <row r="45" spans="1:7" s="13" customFormat="1" ht="15" customHeight="1">
      <c r="A45" s="44"/>
      <c r="B45" s="45"/>
      <c r="C45" s="45"/>
      <c r="D45" s="46"/>
      <c r="E45" s="46"/>
      <c r="F45" s="47"/>
      <c r="G45" s="48"/>
    </row>
    <row r="46" spans="1:7" s="4" customFormat="1" ht="15" customHeight="1">
      <c r="A46" s="532"/>
      <c r="B46" s="532"/>
      <c r="C46" s="532"/>
      <c r="D46" s="532"/>
      <c r="E46" s="30"/>
      <c r="F46" s="31"/>
      <c r="G46" s="32"/>
    </row>
    <row r="47" spans="1:7" s="49" customFormat="1" ht="15" customHeight="1">
      <c r="A47" s="28"/>
      <c r="B47" s="50"/>
      <c r="C47" s="29"/>
      <c r="D47" s="51"/>
      <c r="E47" s="30"/>
      <c r="F47" s="31"/>
      <c r="G47" s="32"/>
    </row>
    <row r="48" spans="1:7" s="13" customFormat="1" ht="15" customHeight="1">
      <c r="A48" s="44"/>
      <c r="B48" s="45"/>
      <c r="C48" s="45"/>
      <c r="D48" s="46"/>
      <c r="E48" s="46"/>
      <c r="F48" s="47"/>
      <c r="G48" s="48"/>
    </row>
    <row r="49" spans="1:7" s="13" customFormat="1" ht="15" customHeight="1">
      <c r="A49" s="44"/>
      <c r="B49" s="45"/>
      <c r="C49" s="45"/>
      <c r="D49" s="46"/>
      <c r="E49" s="46"/>
      <c r="F49" s="47"/>
      <c r="G49" s="48"/>
    </row>
    <row r="50" spans="1:7" s="4" customFormat="1" ht="15" customHeight="1">
      <c r="A50" s="532"/>
      <c r="B50" s="532"/>
      <c r="C50" s="532"/>
      <c r="D50" s="532"/>
      <c r="E50" s="30"/>
      <c r="F50" s="31"/>
      <c r="G50" s="32"/>
    </row>
    <row r="51" spans="1:7" s="4" customFormat="1" ht="15" customHeight="1">
      <c r="A51" s="532"/>
      <c r="B51" s="532"/>
      <c r="C51" s="532"/>
      <c r="D51" s="532"/>
      <c r="E51" s="30"/>
      <c r="F51" s="31"/>
      <c r="G51" s="32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6">
    <mergeCell ref="A51:D51"/>
    <mergeCell ref="A42:D42"/>
    <mergeCell ref="A46:D46"/>
    <mergeCell ref="A50:D50"/>
    <mergeCell ref="B5:F5"/>
    <mergeCell ref="C4:F4"/>
  </mergeCells>
  <printOptions horizontalCentered="1"/>
  <pageMargins left="0.3937007874015748" right="0.5905511811023623" top="0.3937007874015748" bottom="0.3937007874015748" header="0" footer="0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6">
      <selection activeCell="A28" sqref="A28"/>
    </sheetView>
  </sheetViews>
  <sheetFormatPr defaultColWidth="11.421875" defaultRowHeight="12.75"/>
  <cols>
    <col min="1" max="1" width="21.00390625" style="16" customWidth="1"/>
    <col min="2" max="3" width="10.7109375" style="0" customWidth="1"/>
    <col min="4" max="4" width="15.7109375" style="0" customWidth="1"/>
    <col min="5" max="5" width="15.7109375" style="25" customWidth="1"/>
    <col min="6" max="6" width="30.7109375" style="0" customWidth="1"/>
    <col min="7" max="7" width="29.140625" style="23" customWidth="1"/>
  </cols>
  <sheetData>
    <row r="1" spans="1:7" ht="15" customHeight="1">
      <c r="A1" s="15" t="s">
        <v>0</v>
      </c>
      <c r="B1" s="2"/>
      <c r="C1" s="2"/>
      <c r="D1" s="15"/>
      <c r="E1" s="19"/>
      <c r="F1" s="11"/>
      <c r="G1" s="21"/>
    </row>
    <row r="2" spans="1:7" ht="15" customHeight="1">
      <c r="A2" s="15" t="s">
        <v>1</v>
      </c>
      <c r="B2" s="2"/>
      <c r="C2" s="2"/>
      <c r="D2" s="15"/>
      <c r="E2" s="19"/>
      <c r="F2" s="11"/>
      <c r="G2" s="21"/>
    </row>
    <row r="3" spans="1:7" ht="15" customHeight="1">
      <c r="A3" s="15"/>
      <c r="B3" s="2"/>
      <c r="C3" s="2"/>
      <c r="D3" s="15"/>
      <c r="E3" s="19"/>
      <c r="F3" s="11"/>
      <c r="G3" s="21"/>
    </row>
    <row r="4" spans="1:7" ht="15" customHeight="1">
      <c r="A4" s="15"/>
      <c r="B4" s="2"/>
      <c r="C4" s="2"/>
      <c r="D4" s="531" t="s">
        <v>825</v>
      </c>
      <c r="E4" s="531"/>
      <c r="F4" s="11"/>
      <c r="G4" s="21"/>
    </row>
    <row r="5" spans="3:7" ht="15" customHeight="1">
      <c r="C5" s="15"/>
      <c r="D5" s="15" t="s">
        <v>824</v>
      </c>
      <c r="E5" s="15"/>
      <c r="F5" s="15"/>
      <c r="G5" s="15"/>
    </row>
    <row r="6" spans="2:7" ht="15" customHeight="1">
      <c r="B6" s="2"/>
      <c r="C6" s="2"/>
      <c r="D6" s="2"/>
      <c r="E6" s="19"/>
      <c r="F6" s="11"/>
      <c r="G6" s="21"/>
    </row>
    <row r="7" spans="1:7" ht="24.75" customHeight="1">
      <c r="A7" s="141" t="s">
        <v>13</v>
      </c>
      <c r="B7" s="141" t="s">
        <v>6</v>
      </c>
      <c r="C7" s="141" t="s">
        <v>10</v>
      </c>
      <c r="D7" s="142" t="s">
        <v>12</v>
      </c>
      <c r="E7" s="143" t="s">
        <v>7</v>
      </c>
      <c r="F7" s="143" t="s">
        <v>8</v>
      </c>
      <c r="G7" s="144" t="s">
        <v>9</v>
      </c>
    </row>
    <row r="8" spans="1:7" ht="15" customHeight="1">
      <c r="A8" s="145" t="s">
        <v>4</v>
      </c>
      <c r="B8" s="137">
        <v>1</v>
      </c>
      <c r="C8" s="137">
        <v>50103</v>
      </c>
      <c r="D8" s="12">
        <v>1200000</v>
      </c>
      <c r="E8" s="12">
        <v>1200000</v>
      </c>
      <c r="F8" s="69" t="s">
        <v>34</v>
      </c>
      <c r="G8" s="100" t="s">
        <v>123</v>
      </c>
    </row>
    <row r="9" spans="1:7" ht="15" customHeight="1">
      <c r="A9" s="145" t="s">
        <v>127</v>
      </c>
      <c r="B9" s="137">
        <v>1</v>
      </c>
      <c r="C9" s="137">
        <v>50103</v>
      </c>
      <c r="D9" s="12">
        <v>100000</v>
      </c>
      <c r="E9" s="12">
        <v>100000</v>
      </c>
      <c r="F9" s="69" t="s">
        <v>34</v>
      </c>
      <c r="G9" s="72" t="s">
        <v>19</v>
      </c>
    </row>
    <row r="10" spans="1:7" ht="15" customHeight="1">
      <c r="A10" s="140"/>
      <c r="B10" s="138"/>
      <c r="C10" s="138"/>
      <c r="D10" s="30" t="s">
        <v>819</v>
      </c>
      <c r="E10" s="126">
        <f>SUM(E8:E9)</f>
        <v>1300000</v>
      </c>
      <c r="F10" s="80"/>
      <c r="G10" s="129"/>
    </row>
    <row r="11" spans="1:7" ht="15" customHeight="1">
      <c r="A11" s="140"/>
      <c r="B11" s="138"/>
      <c r="C11" s="138"/>
      <c r="D11" s="46"/>
      <c r="E11" s="46"/>
      <c r="F11" s="80"/>
      <c r="G11" s="129"/>
    </row>
    <row r="12" spans="1:7" ht="15" customHeight="1">
      <c r="A12" s="140"/>
      <c r="B12" s="138"/>
      <c r="C12" s="138"/>
      <c r="D12" s="46"/>
      <c r="E12" s="46"/>
      <c r="F12" s="80"/>
      <c r="G12" s="129"/>
    </row>
    <row r="13" spans="1:7" ht="15" customHeight="1">
      <c r="A13" s="113" t="s">
        <v>127</v>
      </c>
      <c r="B13" s="137">
        <v>2</v>
      </c>
      <c r="C13" s="137">
        <v>50103</v>
      </c>
      <c r="D13" s="12">
        <v>65000</v>
      </c>
      <c r="E13" s="12">
        <v>130000</v>
      </c>
      <c r="F13" s="69" t="s">
        <v>822</v>
      </c>
      <c r="G13" s="72" t="s">
        <v>392</v>
      </c>
    </row>
    <row r="14" spans="1:7" s="35" customFormat="1" ht="15" customHeight="1">
      <c r="A14" s="115"/>
      <c r="B14" s="138"/>
      <c r="C14" s="138"/>
      <c r="D14" s="30" t="s">
        <v>819</v>
      </c>
      <c r="E14" s="126">
        <f>SUM(E13)</f>
        <v>130000</v>
      </c>
      <c r="F14" s="80"/>
      <c r="G14" s="129"/>
    </row>
    <row r="15" spans="1:7" s="35" customFormat="1" ht="15" customHeight="1">
      <c r="A15" s="115"/>
      <c r="B15" s="138"/>
      <c r="C15" s="138"/>
      <c r="D15" s="46"/>
      <c r="E15" s="46"/>
      <c r="F15" s="80"/>
      <c r="G15" s="129"/>
    </row>
    <row r="16" spans="1:7" s="49" customFormat="1" ht="15" customHeight="1">
      <c r="A16" s="139"/>
      <c r="B16" s="138"/>
      <c r="C16" s="138"/>
      <c r="D16" s="44"/>
      <c r="E16" s="46"/>
      <c r="F16" s="80"/>
      <c r="G16" s="129"/>
    </row>
    <row r="17" spans="1:7" ht="15" customHeight="1">
      <c r="A17" s="113" t="s">
        <v>487</v>
      </c>
      <c r="B17" s="137">
        <v>1</v>
      </c>
      <c r="C17" s="137">
        <v>50103</v>
      </c>
      <c r="D17" s="12">
        <v>800000</v>
      </c>
      <c r="E17" s="12">
        <v>800000</v>
      </c>
      <c r="F17" s="69" t="s">
        <v>814</v>
      </c>
      <c r="G17" s="72" t="s">
        <v>418</v>
      </c>
    </row>
    <row r="18" spans="1:7" ht="15" customHeight="1">
      <c r="A18" s="113" t="s">
        <v>4</v>
      </c>
      <c r="B18" s="137">
        <v>2</v>
      </c>
      <c r="C18" s="137">
        <v>50103</v>
      </c>
      <c r="D18" s="12">
        <v>1000000</v>
      </c>
      <c r="E18" s="12">
        <v>2000000</v>
      </c>
      <c r="F18" s="69" t="s">
        <v>814</v>
      </c>
      <c r="G18" s="72" t="s">
        <v>353</v>
      </c>
    </row>
    <row r="19" spans="1:7" s="4" customFormat="1" ht="15" customHeight="1">
      <c r="A19" s="113" t="s">
        <v>487</v>
      </c>
      <c r="B19" s="137">
        <v>1</v>
      </c>
      <c r="C19" s="137">
        <v>50103</v>
      </c>
      <c r="D19" s="120">
        <v>1500000</v>
      </c>
      <c r="E19" s="12">
        <v>1500000</v>
      </c>
      <c r="F19" s="69" t="s">
        <v>814</v>
      </c>
      <c r="G19" s="72" t="s">
        <v>357</v>
      </c>
    </row>
    <row r="20" spans="1:7" s="49" customFormat="1" ht="15" customHeight="1">
      <c r="A20" s="113" t="s">
        <v>494</v>
      </c>
      <c r="B20" s="137">
        <v>2</v>
      </c>
      <c r="C20" s="137">
        <v>50103</v>
      </c>
      <c r="D20" s="120">
        <v>500000</v>
      </c>
      <c r="E20" s="12">
        <v>1000000</v>
      </c>
      <c r="F20" s="69" t="s">
        <v>814</v>
      </c>
      <c r="G20" s="72" t="s">
        <v>360</v>
      </c>
    </row>
    <row r="21" spans="1:7" s="49" customFormat="1" ht="15" customHeight="1">
      <c r="A21" s="113" t="s">
        <v>4</v>
      </c>
      <c r="B21" s="137">
        <v>2</v>
      </c>
      <c r="C21" s="137">
        <v>50103</v>
      </c>
      <c r="D21" s="12">
        <v>1000000</v>
      </c>
      <c r="E21" s="12">
        <v>2000000</v>
      </c>
      <c r="F21" s="69" t="s">
        <v>814</v>
      </c>
      <c r="G21" s="72" t="s">
        <v>367</v>
      </c>
    </row>
    <row r="22" spans="1:7" s="49" customFormat="1" ht="15" customHeight="1">
      <c r="A22" s="113" t="s">
        <v>4</v>
      </c>
      <c r="B22" s="137">
        <v>2</v>
      </c>
      <c r="C22" s="137">
        <v>50103</v>
      </c>
      <c r="D22" s="12">
        <v>1000000</v>
      </c>
      <c r="E22" s="12">
        <v>2000000</v>
      </c>
      <c r="F22" s="69" t="s">
        <v>814</v>
      </c>
      <c r="G22" s="72" t="s">
        <v>373</v>
      </c>
    </row>
    <row r="23" spans="1:7" s="49" customFormat="1" ht="15" customHeight="1">
      <c r="A23" s="113" t="s">
        <v>496</v>
      </c>
      <c r="B23" s="137">
        <v>3</v>
      </c>
      <c r="C23" s="137">
        <v>50103</v>
      </c>
      <c r="D23" s="40">
        <v>300000</v>
      </c>
      <c r="E23" s="40">
        <v>900000</v>
      </c>
      <c r="F23" s="69" t="s">
        <v>814</v>
      </c>
      <c r="G23" s="71" t="s">
        <v>373</v>
      </c>
    </row>
    <row r="24" spans="1:7" s="49" customFormat="1" ht="15" customHeight="1">
      <c r="A24" s="113" t="s">
        <v>498</v>
      </c>
      <c r="B24" s="137">
        <v>1</v>
      </c>
      <c r="C24" s="137">
        <v>50103</v>
      </c>
      <c r="D24" s="40">
        <v>600000</v>
      </c>
      <c r="E24" s="40">
        <v>600000</v>
      </c>
      <c r="F24" s="69" t="s">
        <v>814</v>
      </c>
      <c r="G24" s="71" t="s">
        <v>382</v>
      </c>
    </row>
    <row r="25" spans="1:7" s="49" customFormat="1" ht="15" customHeight="1">
      <c r="A25" s="113" t="s">
        <v>4</v>
      </c>
      <c r="B25" s="137">
        <v>1</v>
      </c>
      <c r="C25" s="137">
        <v>50103</v>
      </c>
      <c r="D25" s="40">
        <v>1000000</v>
      </c>
      <c r="E25" s="40">
        <v>1000000</v>
      </c>
      <c r="F25" s="69" t="s">
        <v>814</v>
      </c>
      <c r="G25" s="71" t="s">
        <v>383</v>
      </c>
    </row>
    <row r="26" spans="1:7" s="35" customFormat="1" ht="24.75" customHeight="1">
      <c r="A26" s="111" t="s">
        <v>504</v>
      </c>
      <c r="B26" s="146">
        <v>4</v>
      </c>
      <c r="C26" s="137">
        <v>50103</v>
      </c>
      <c r="D26" s="150">
        <v>150000</v>
      </c>
      <c r="E26" s="150">
        <v>600000</v>
      </c>
      <c r="F26" s="151" t="s">
        <v>814</v>
      </c>
      <c r="G26" s="152" t="s">
        <v>383</v>
      </c>
    </row>
    <row r="27" spans="1:7" ht="15" customHeight="1">
      <c r="A27" s="113" t="s">
        <v>4</v>
      </c>
      <c r="B27" s="146">
        <v>1</v>
      </c>
      <c r="C27" s="137">
        <v>50103</v>
      </c>
      <c r="D27" s="40">
        <v>600000</v>
      </c>
      <c r="E27" s="12">
        <v>600000</v>
      </c>
      <c r="F27" s="69" t="s">
        <v>814</v>
      </c>
      <c r="G27" s="147" t="s">
        <v>511</v>
      </c>
    </row>
    <row r="28" spans="1:7" ht="15" customHeight="1">
      <c r="A28" s="113" t="s">
        <v>598</v>
      </c>
      <c r="B28" s="146">
        <v>1</v>
      </c>
      <c r="C28" s="137">
        <v>50103</v>
      </c>
      <c r="D28" s="40">
        <v>400000</v>
      </c>
      <c r="E28" s="12">
        <v>400000</v>
      </c>
      <c r="F28" s="69" t="s">
        <v>814</v>
      </c>
      <c r="G28" s="147" t="s">
        <v>475</v>
      </c>
    </row>
    <row r="29" spans="1:7" ht="15" customHeight="1">
      <c r="A29" s="113" t="s">
        <v>626</v>
      </c>
      <c r="B29" s="146">
        <v>1</v>
      </c>
      <c r="C29" s="137">
        <v>50103</v>
      </c>
      <c r="D29" s="40">
        <v>150000</v>
      </c>
      <c r="E29" s="12">
        <v>150000</v>
      </c>
      <c r="F29" s="69" t="s">
        <v>814</v>
      </c>
      <c r="G29" s="147" t="s">
        <v>357</v>
      </c>
    </row>
    <row r="30" spans="1:7" s="4" customFormat="1" ht="15" customHeight="1">
      <c r="A30" s="113" t="s">
        <v>626</v>
      </c>
      <c r="B30" s="137">
        <v>4</v>
      </c>
      <c r="C30" s="137">
        <v>50199</v>
      </c>
      <c r="D30" s="40">
        <v>250000</v>
      </c>
      <c r="E30" s="40">
        <v>1000000</v>
      </c>
      <c r="F30" s="69" t="s">
        <v>814</v>
      </c>
      <c r="G30" s="71" t="s">
        <v>367</v>
      </c>
    </row>
    <row r="31" spans="1:7" ht="15" customHeight="1">
      <c r="A31" s="148" t="s">
        <v>635</v>
      </c>
      <c r="B31" s="137">
        <v>3</v>
      </c>
      <c r="C31" s="137">
        <v>50199</v>
      </c>
      <c r="D31" s="40">
        <v>150000</v>
      </c>
      <c r="E31" s="12">
        <v>450000</v>
      </c>
      <c r="F31" s="69" t="s">
        <v>814</v>
      </c>
      <c r="G31" s="147" t="s">
        <v>373</v>
      </c>
    </row>
    <row r="32" spans="1:7" ht="15" customHeight="1">
      <c r="A32" s="148" t="s">
        <v>635</v>
      </c>
      <c r="B32" s="137">
        <v>1</v>
      </c>
      <c r="C32" s="137">
        <v>50199</v>
      </c>
      <c r="D32" s="40">
        <v>250000</v>
      </c>
      <c r="E32" s="12">
        <v>250000</v>
      </c>
      <c r="F32" s="69" t="s">
        <v>814</v>
      </c>
      <c r="G32" s="147" t="s">
        <v>383</v>
      </c>
    </row>
    <row r="33" spans="4:5" s="4" customFormat="1" ht="15" customHeight="1">
      <c r="D33" s="30" t="s">
        <v>819</v>
      </c>
      <c r="E33" s="124">
        <f>SUM(E17:E32)</f>
        <v>15250000</v>
      </c>
    </row>
    <row r="34" spans="4:5" s="4" customFormat="1" ht="15" customHeight="1" thickBot="1">
      <c r="D34" s="104"/>
      <c r="E34" s="104"/>
    </row>
    <row r="35" spans="4:5" ht="15" customHeight="1" thickBot="1">
      <c r="D35" s="149" t="s">
        <v>820</v>
      </c>
      <c r="E35" s="127">
        <f>(E10+E14+E33)</f>
        <v>16680000</v>
      </c>
    </row>
    <row r="36" spans="4:5" ht="15" customHeight="1">
      <c r="D36" s="43"/>
      <c r="E36" s="3"/>
    </row>
    <row r="37" spans="4:5" ht="15" customHeight="1">
      <c r="D37" s="43"/>
      <c r="E37" s="3"/>
    </row>
    <row r="38" spans="4:5" ht="15" customHeight="1">
      <c r="D38" s="43"/>
      <c r="E38" s="3"/>
    </row>
    <row r="39" spans="4:5" ht="15" customHeight="1">
      <c r="D39" s="43"/>
      <c r="E39" s="3"/>
    </row>
    <row r="40" spans="4:5" ht="15" customHeight="1">
      <c r="D40" s="43"/>
      <c r="E40" s="3"/>
    </row>
    <row r="41" spans="4:5" ht="15" customHeight="1">
      <c r="D41" s="43"/>
      <c r="E41" s="3"/>
    </row>
    <row r="42" spans="4:5" ht="15" customHeight="1">
      <c r="D42" s="43"/>
      <c r="E42" s="3"/>
    </row>
    <row r="43" ht="15" customHeight="1"/>
    <row r="44" ht="15" customHeight="1"/>
  </sheetData>
  <sheetProtection/>
  <mergeCells count="1"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37">
      <selection activeCell="D84" sqref="D84"/>
    </sheetView>
  </sheetViews>
  <sheetFormatPr defaultColWidth="11.421875" defaultRowHeight="12.75"/>
  <cols>
    <col min="1" max="1" width="27.57421875" style="0" customWidth="1"/>
    <col min="2" max="2" width="9.8515625" style="154" customWidth="1"/>
    <col min="3" max="3" width="10.7109375" style="154" customWidth="1"/>
    <col min="4" max="5" width="15.7109375" style="0" customWidth="1"/>
    <col min="6" max="6" width="26.28125" style="0" customWidth="1"/>
    <col min="7" max="7" width="33.7109375" style="0" bestFit="1" customWidth="1"/>
  </cols>
  <sheetData>
    <row r="1" spans="1:7" ht="15" customHeight="1">
      <c r="A1" s="15" t="s">
        <v>0</v>
      </c>
      <c r="D1" s="15"/>
      <c r="E1" s="19"/>
      <c r="F1" s="11"/>
      <c r="G1" s="21"/>
    </row>
    <row r="2" spans="1:7" ht="15" customHeight="1">
      <c r="A2" s="15" t="s">
        <v>1</v>
      </c>
      <c r="D2" s="15"/>
      <c r="E2" s="19"/>
      <c r="F2" s="11"/>
      <c r="G2" s="21"/>
    </row>
    <row r="3" spans="1:7" ht="15" customHeight="1">
      <c r="A3" s="15"/>
      <c r="D3" s="531" t="s">
        <v>826</v>
      </c>
      <c r="E3" s="531"/>
      <c r="F3" s="11"/>
      <c r="G3" s="21"/>
    </row>
    <row r="4" spans="1:7" ht="15" customHeight="1">
      <c r="A4" s="16"/>
      <c r="D4" s="15" t="s">
        <v>31</v>
      </c>
      <c r="E4" s="15"/>
      <c r="F4" s="15"/>
      <c r="G4" s="15"/>
    </row>
    <row r="5" spans="1:7" ht="15" customHeight="1">
      <c r="A5" s="16"/>
      <c r="D5" s="2"/>
      <c r="E5" s="19"/>
      <c r="F5" s="11"/>
      <c r="G5" s="21"/>
    </row>
    <row r="6" spans="1:7" ht="30" customHeight="1">
      <c r="A6" s="95" t="s">
        <v>13</v>
      </c>
      <c r="B6" s="95" t="s">
        <v>6</v>
      </c>
      <c r="C6" s="95" t="s">
        <v>10</v>
      </c>
      <c r="D6" s="96" t="s">
        <v>12</v>
      </c>
      <c r="E6" s="95" t="s">
        <v>7</v>
      </c>
      <c r="F6" s="95" t="s">
        <v>8</v>
      </c>
      <c r="G6" s="95" t="s">
        <v>9</v>
      </c>
    </row>
    <row r="7" spans="1:7" ht="15" customHeight="1">
      <c r="A7" s="99" t="s">
        <v>126</v>
      </c>
      <c r="B7" s="137">
        <v>1</v>
      </c>
      <c r="C7" s="137">
        <v>50103</v>
      </c>
      <c r="D7" s="40">
        <v>375000</v>
      </c>
      <c r="E7" s="33">
        <v>375000</v>
      </c>
      <c r="F7" s="10" t="s">
        <v>34</v>
      </c>
      <c r="G7" s="6" t="s">
        <v>22</v>
      </c>
    </row>
    <row r="8" spans="1:7" ht="15" customHeight="1">
      <c r="A8" s="7" t="s">
        <v>131</v>
      </c>
      <c r="B8" s="146">
        <v>1</v>
      </c>
      <c r="C8" s="146">
        <v>50103</v>
      </c>
      <c r="D8" s="160">
        <v>400000</v>
      </c>
      <c r="E8" s="161">
        <v>400000</v>
      </c>
      <c r="F8" s="158" t="s">
        <v>34</v>
      </c>
      <c r="G8" s="7" t="s">
        <v>5</v>
      </c>
    </row>
    <row r="9" spans="1:7" ht="15" customHeight="1">
      <c r="A9" s="155" t="s">
        <v>18</v>
      </c>
      <c r="B9" s="146">
        <v>1</v>
      </c>
      <c r="C9" s="146">
        <v>50103</v>
      </c>
      <c r="D9" s="156">
        <v>250000</v>
      </c>
      <c r="E9" s="157">
        <v>250000</v>
      </c>
      <c r="F9" s="158" t="s">
        <v>34</v>
      </c>
      <c r="G9" s="159" t="s">
        <v>138</v>
      </c>
    </row>
    <row r="10" spans="1:7" ht="15" customHeight="1">
      <c r="A10" s="155" t="s">
        <v>21</v>
      </c>
      <c r="B10" s="146">
        <v>1</v>
      </c>
      <c r="C10" s="146">
        <v>50104</v>
      </c>
      <c r="D10" s="156">
        <v>80000</v>
      </c>
      <c r="E10" s="157">
        <v>80000</v>
      </c>
      <c r="F10" s="158" t="s">
        <v>34</v>
      </c>
      <c r="G10" s="159" t="s">
        <v>5</v>
      </c>
    </row>
    <row r="11" spans="1:7" ht="15" customHeight="1">
      <c r="A11" s="155" t="s">
        <v>157</v>
      </c>
      <c r="B11" s="146">
        <v>2</v>
      </c>
      <c r="C11" s="146">
        <v>50104</v>
      </c>
      <c r="D11" s="156">
        <v>300000</v>
      </c>
      <c r="E11" s="157">
        <v>600000</v>
      </c>
      <c r="F11" s="158" t="s">
        <v>34</v>
      </c>
      <c r="G11" s="159" t="s">
        <v>3</v>
      </c>
    </row>
    <row r="12" spans="1:7" ht="15" customHeight="1">
      <c r="A12" s="155" t="s">
        <v>160</v>
      </c>
      <c r="B12" s="146">
        <v>5</v>
      </c>
      <c r="C12" s="146">
        <v>50104</v>
      </c>
      <c r="D12" s="156">
        <v>50000</v>
      </c>
      <c r="E12" s="157">
        <v>250000</v>
      </c>
      <c r="F12" s="158" t="s">
        <v>34</v>
      </c>
      <c r="G12" s="159" t="s">
        <v>14</v>
      </c>
    </row>
    <row r="13" spans="1:7" ht="15" customHeight="1">
      <c r="A13" s="155" t="s">
        <v>160</v>
      </c>
      <c r="B13" s="146">
        <v>8</v>
      </c>
      <c r="C13" s="146">
        <v>50104</v>
      </c>
      <c r="D13" s="156">
        <v>75000</v>
      </c>
      <c r="E13" s="157">
        <v>600000</v>
      </c>
      <c r="F13" s="158" t="s">
        <v>34</v>
      </c>
      <c r="G13" s="159" t="s">
        <v>143</v>
      </c>
    </row>
    <row r="14" spans="1:7" ht="15" customHeight="1">
      <c r="A14" s="155" t="s">
        <v>217</v>
      </c>
      <c r="B14" s="146">
        <v>1</v>
      </c>
      <c r="C14" s="146">
        <v>50199</v>
      </c>
      <c r="D14" s="156">
        <v>120000</v>
      </c>
      <c r="E14" s="157">
        <v>120000</v>
      </c>
      <c r="F14" s="158" t="s">
        <v>34</v>
      </c>
      <c r="G14" s="159" t="s">
        <v>163</v>
      </c>
    </row>
    <row r="15" spans="1:7" ht="15" customHeight="1">
      <c r="A15" s="155" t="s">
        <v>216</v>
      </c>
      <c r="B15" s="146">
        <v>1</v>
      </c>
      <c r="C15" s="146">
        <v>50199</v>
      </c>
      <c r="D15" s="156">
        <v>400000</v>
      </c>
      <c r="E15" s="157">
        <v>400000</v>
      </c>
      <c r="F15" s="158" t="s">
        <v>34</v>
      </c>
      <c r="G15" s="159" t="s">
        <v>37</v>
      </c>
    </row>
    <row r="16" spans="1:7" ht="15" customHeight="1">
      <c r="A16" s="155" t="s">
        <v>217</v>
      </c>
      <c r="B16" s="146">
        <v>1</v>
      </c>
      <c r="C16" s="146">
        <v>50199</v>
      </c>
      <c r="D16" s="156">
        <v>65000</v>
      </c>
      <c r="E16" s="157">
        <v>65000</v>
      </c>
      <c r="F16" s="158" t="s">
        <v>34</v>
      </c>
      <c r="G16" s="159" t="s">
        <v>19</v>
      </c>
    </row>
    <row r="17" spans="1:7" ht="15" customHeight="1">
      <c r="A17" s="155" t="s">
        <v>217</v>
      </c>
      <c r="B17" s="146">
        <v>1</v>
      </c>
      <c r="C17" s="146">
        <v>50199</v>
      </c>
      <c r="D17" s="156">
        <v>100000</v>
      </c>
      <c r="E17" s="157">
        <v>100000</v>
      </c>
      <c r="F17" s="158" t="s">
        <v>34</v>
      </c>
      <c r="G17" s="159" t="s">
        <v>30</v>
      </c>
    </row>
    <row r="18" spans="1:7" ht="15" customHeight="1">
      <c r="A18" s="7" t="s">
        <v>222</v>
      </c>
      <c r="B18" s="146">
        <v>1</v>
      </c>
      <c r="C18" s="146">
        <v>50199</v>
      </c>
      <c r="D18" s="161">
        <v>50000</v>
      </c>
      <c r="E18" s="161">
        <v>50000</v>
      </c>
      <c r="F18" s="158" t="s">
        <v>34</v>
      </c>
      <c r="G18" s="7" t="s">
        <v>16</v>
      </c>
    </row>
    <row r="19" spans="1:7" ht="15" customHeight="1">
      <c r="A19" s="170" t="s">
        <v>217</v>
      </c>
      <c r="B19" s="146">
        <v>1</v>
      </c>
      <c r="C19" s="146">
        <v>50199</v>
      </c>
      <c r="D19" s="161">
        <v>100000</v>
      </c>
      <c r="E19" s="161">
        <v>100000</v>
      </c>
      <c r="F19" s="158" t="s">
        <v>34</v>
      </c>
      <c r="G19" s="7" t="s">
        <v>138</v>
      </c>
    </row>
    <row r="20" spans="1:7" ht="15" customHeight="1">
      <c r="A20" s="170" t="s">
        <v>216</v>
      </c>
      <c r="B20" s="146">
        <v>1</v>
      </c>
      <c r="C20" s="146">
        <v>50199</v>
      </c>
      <c r="D20" s="161">
        <v>700000</v>
      </c>
      <c r="E20" s="161">
        <v>700000</v>
      </c>
      <c r="F20" s="158" t="s">
        <v>34</v>
      </c>
      <c r="G20" s="7" t="s">
        <v>138</v>
      </c>
    </row>
    <row r="21" spans="1:7" ht="15" customHeight="1">
      <c r="A21" s="171" t="s">
        <v>216</v>
      </c>
      <c r="B21" s="146">
        <v>1</v>
      </c>
      <c r="C21" s="146">
        <v>50199</v>
      </c>
      <c r="D21" s="161">
        <v>250000</v>
      </c>
      <c r="E21" s="161">
        <v>250000</v>
      </c>
      <c r="F21" s="158" t="s">
        <v>34</v>
      </c>
      <c r="G21" s="7" t="s">
        <v>15</v>
      </c>
    </row>
    <row r="22" spans="1:7" ht="15" customHeight="1">
      <c r="A22" s="171" t="s">
        <v>225</v>
      </c>
      <c r="B22" s="146">
        <v>1</v>
      </c>
      <c r="C22" s="146">
        <v>50199</v>
      </c>
      <c r="D22" s="161">
        <v>50000</v>
      </c>
      <c r="E22" s="161">
        <v>50000</v>
      </c>
      <c r="F22" s="158" t="s">
        <v>34</v>
      </c>
      <c r="G22" s="7" t="s">
        <v>15</v>
      </c>
    </row>
    <row r="23" spans="1:7" ht="15" customHeight="1">
      <c r="A23" s="171" t="s">
        <v>223</v>
      </c>
      <c r="B23" s="146">
        <v>1</v>
      </c>
      <c r="C23" s="146">
        <v>50199</v>
      </c>
      <c r="D23" s="161">
        <v>50000</v>
      </c>
      <c r="E23" s="161">
        <v>50000</v>
      </c>
      <c r="F23" s="158" t="s">
        <v>34</v>
      </c>
      <c r="G23" s="7" t="s">
        <v>15</v>
      </c>
    </row>
    <row r="24" spans="1:7" ht="15" customHeight="1">
      <c r="A24" s="170" t="s">
        <v>226</v>
      </c>
      <c r="B24" s="146">
        <v>2</v>
      </c>
      <c r="C24" s="146">
        <v>50199</v>
      </c>
      <c r="D24" s="161">
        <v>85000</v>
      </c>
      <c r="E24" s="161">
        <v>170000</v>
      </c>
      <c r="F24" s="158" t="s">
        <v>34</v>
      </c>
      <c r="G24" s="7" t="s">
        <v>143</v>
      </c>
    </row>
    <row r="25" spans="1:7" ht="15" customHeight="1">
      <c r="A25" s="170" t="s">
        <v>216</v>
      </c>
      <c r="B25" s="146">
        <v>1</v>
      </c>
      <c r="C25" s="146">
        <v>50199</v>
      </c>
      <c r="D25" s="161">
        <v>225000</v>
      </c>
      <c r="E25" s="161">
        <v>225000</v>
      </c>
      <c r="F25" s="158" t="s">
        <v>34</v>
      </c>
      <c r="G25" s="7" t="s">
        <v>143</v>
      </c>
    </row>
    <row r="26" spans="1:7" ht="15" customHeight="1">
      <c r="A26" s="162"/>
      <c r="B26" s="163"/>
      <c r="C26" s="163"/>
      <c r="D26" s="180" t="s">
        <v>819</v>
      </c>
      <c r="E26" s="124">
        <f>SUM(E7:E25)</f>
        <v>4835000</v>
      </c>
      <c r="F26" s="165"/>
      <c r="G26" s="27"/>
    </row>
    <row r="27" spans="1:7" ht="15" customHeight="1">
      <c r="A27" s="162"/>
      <c r="B27" s="163"/>
      <c r="C27" s="163"/>
      <c r="D27" s="164"/>
      <c r="E27" s="164"/>
      <c r="F27" s="165"/>
      <c r="G27" s="27"/>
    </row>
    <row r="28" spans="1:7" ht="15" customHeight="1">
      <c r="A28" s="162"/>
      <c r="B28" s="163"/>
      <c r="C28" s="163"/>
      <c r="D28" s="164"/>
      <c r="E28" s="164"/>
      <c r="F28" s="165"/>
      <c r="G28" s="27"/>
    </row>
    <row r="29" spans="1:7" ht="15" customHeight="1">
      <c r="A29" s="7" t="s">
        <v>160</v>
      </c>
      <c r="B29" s="146">
        <v>1</v>
      </c>
      <c r="C29" s="146">
        <v>50199</v>
      </c>
      <c r="D29" s="161">
        <v>60000</v>
      </c>
      <c r="E29" s="161">
        <v>60000</v>
      </c>
      <c r="F29" s="158" t="s">
        <v>401</v>
      </c>
      <c r="G29" s="7" t="s">
        <v>392</v>
      </c>
    </row>
    <row r="30" spans="1:7" ht="15" customHeight="1">
      <c r="A30" s="155" t="s">
        <v>218</v>
      </c>
      <c r="B30" s="146">
        <v>1</v>
      </c>
      <c r="C30" s="146">
        <v>50199</v>
      </c>
      <c r="D30" s="156">
        <v>200000</v>
      </c>
      <c r="E30" s="157">
        <v>200000</v>
      </c>
      <c r="F30" s="158" t="s">
        <v>401</v>
      </c>
      <c r="G30" s="7" t="s">
        <v>392</v>
      </c>
    </row>
    <row r="31" spans="1:7" ht="15" customHeight="1">
      <c r="A31" s="27"/>
      <c r="B31" s="163"/>
      <c r="C31" s="163"/>
      <c r="D31" s="180" t="s">
        <v>819</v>
      </c>
      <c r="E31" s="124">
        <f>SUM(E29:E30)</f>
        <v>260000</v>
      </c>
      <c r="F31" s="165"/>
      <c r="G31" s="27"/>
    </row>
    <row r="32" spans="1:7" ht="15" customHeight="1">
      <c r="A32" s="166"/>
      <c r="B32" s="163"/>
      <c r="C32" s="163"/>
      <c r="D32" s="54"/>
      <c r="E32" s="105"/>
      <c r="F32" s="165"/>
      <c r="G32" s="167"/>
    </row>
    <row r="33" spans="1:7" ht="15" customHeight="1">
      <c r="A33" s="172" t="s">
        <v>216</v>
      </c>
      <c r="B33" s="146">
        <v>1</v>
      </c>
      <c r="C33" s="146">
        <v>50199</v>
      </c>
      <c r="D33" s="156">
        <v>350000</v>
      </c>
      <c r="E33" s="156">
        <v>350000</v>
      </c>
      <c r="F33" s="158" t="s">
        <v>420</v>
      </c>
      <c r="G33" s="158" t="s">
        <v>827</v>
      </c>
    </row>
    <row r="34" spans="1:7" ht="15" customHeight="1">
      <c r="A34" s="172" t="s">
        <v>443</v>
      </c>
      <c r="B34" s="146">
        <v>1</v>
      </c>
      <c r="C34" s="146">
        <v>50199</v>
      </c>
      <c r="D34" s="161">
        <v>30000</v>
      </c>
      <c r="E34" s="161">
        <v>30000</v>
      </c>
      <c r="F34" s="158" t="s">
        <v>420</v>
      </c>
      <c r="G34" s="158" t="s">
        <v>827</v>
      </c>
    </row>
    <row r="35" spans="1:7" ht="15" customHeight="1">
      <c r="A35" s="173" t="s">
        <v>444</v>
      </c>
      <c r="B35" s="146">
        <v>1</v>
      </c>
      <c r="C35" s="146">
        <v>50199</v>
      </c>
      <c r="D35" s="161">
        <v>100000</v>
      </c>
      <c r="E35" s="161">
        <v>100000</v>
      </c>
      <c r="F35" s="158" t="s">
        <v>420</v>
      </c>
      <c r="G35" s="158" t="s">
        <v>827</v>
      </c>
    </row>
    <row r="36" spans="1:7" ht="15" customHeight="1">
      <c r="A36" s="27"/>
      <c r="B36" s="163"/>
      <c r="C36" s="163"/>
      <c r="D36" s="180" t="s">
        <v>819</v>
      </c>
      <c r="E36" s="124">
        <f>SUM(E33:E35)</f>
        <v>480000</v>
      </c>
      <c r="F36" s="165"/>
      <c r="G36" s="27"/>
    </row>
    <row r="37" spans="1:7" ht="15" customHeight="1">
      <c r="A37" s="174" t="s">
        <v>480</v>
      </c>
      <c r="B37" s="146">
        <v>1</v>
      </c>
      <c r="C37" s="146">
        <v>50103</v>
      </c>
      <c r="D37" s="161">
        <v>1500000</v>
      </c>
      <c r="E37" s="161">
        <v>1500000</v>
      </c>
      <c r="F37" s="168" t="s">
        <v>814</v>
      </c>
      <c r="G37" s="7" t="s">
        <v>350</v>
      </c>
    </row>
    <row r="38" spans="1:7" ht="15" customHeight="1">
      <c r="A38" s="7" t="s">
        <v>488</v>
      </c>
      <c r="B38" s="146">
        <v>1</v>
      </c>
      <c r="C38" s="146">
        <v>50103</v>
      </c>
      <c r="D38" s="161">
        <v>100000</v>
      </c>
      <c r="E38" s="161">
        <v>100000</v>
      </c>
      <c r="F38" s="168" t="s">
        <v>814</v>
      </c>
      <c r="G38" s="7" t="s">
        <v>357</v>
      </c>
    </row>
    <row r="39" spans="1:7" ht="15" customHeight="1">
      <c r="A39" s="7" t="s">
        <v>499</v>
      </c>
      <c r="B39" s="146">
        <v>1</v>
      </c>
      <c r="C39" s="146">
        <v>50103</v>
      </c>
      <c r="D39" s="161">
        <v>400000</v>
      </c>
      <c r="E39" s="161">
        <v>400000</v>
      </c>
      <c r="F39" s="168" t="s">
        <v>814</v>
      </c>
      <c r="G39" s="7" t="s">
        <v>382</v>
      </c>
    </row>
    <row r="40" spans="1:7" ht="15" customHeight="1">
      <c r="A40" s="7" t="s">
        <v>524</v>
      </c>
      <c r="B40" s="146">
        <v>3</v>
      </c>
      <c r="C40" s="146">
        <v>50104</v>
      </c>
      <c r="D40" s="160">
        <v>25000</v>
      </c>
      <c r="E40" s="161">
        <v>75000</v>
      </c>
      <c r="F40" s="168" t="s">
        <v>814</v>
      </c>
      <c r="G40" s="7" t="s">
        <v>350</v>
      </c>
    </row>
    <row r="41" spans="1:7" s="13" customFormat="1" ht="15" customHeight="1">
      <c r="A41" s="155" t="s">
        <v>529</v>
      </c>
      <c r="B41" s="146">
        <v>10</v>
      </c>
      <c r="C41" s="146">
        <v>50104</v>
      </c>
      <c r="D41" s="175">
        <v>70000</v>
      </c>
      <c r="E41" s="160">
        <v>700000</v>
      </c>
      <c r="F41" s="168" t="s">
        <v>814</v>
      </c>
      <c r="G41" s="7" t="s">
        <v>418</v>
      </c>
    </row>
    <row r="42" spans="1:7" ht="15" customHeight="1">
      <c r="A42" s="174" t="s">
        <v>537</v>
      </c>
      <c r="B42" s="146">
        <v>4</v>
      </c>
      <c r="C42" s="146">
        <v>50104</v>
      </c>
      <c r="D42" s="161">
        <v>160000</v>
      </c>
      <c r="E42" s="161">
        <v>640000</v>
      </c>
      <c r="F42" s="168" t="s">
        <v>814</v>
      </c>
      <c r="G42" s="7" t="s">
        <v>357</v>
      </c>
    </row>
    <row r="43" spans="1:7" ht="15" customHeight="1">
      <c r="A43" s="174" t="s">
        <v>538</v>
      </c>
      <c r="B43" s="146">
        <v>2</v>
      </c>
      <c r="C43" s="146">
        <v>50104</v>
      </c>
      <c r="D43" s="161">
        <v>170000</v>
      </c>
      <c r="E43" s="161">
        <v>340000</v>
      </c>
      <c r="F43" s="168" t="s">
        <v>814</v>
      </c>
      <c r="G43" s="7" t="s">
        <v>357</v>
      </c>
    </row>
    <row r="44" spans="1:7" ht="15" customHeight="1">
      <c r="A44" s="174" t="s">
        <v>555</v>
      </c>
      <c r="B44" s="146">
        <v>3</v>
      </c>
      <c r="C44" s="146">
        <v>50104</v>
      </c>
      <c r="D44" s="161">
        <v>40000</v>
      </c>
      <c r="E44" s="161">
        <v>120000</v>
      </c>
      <c r="F44" s="168" t="s">
        <v>814</v>
      </c>
      <c r="G44" s="7" t="s">
        <v>360</v>
      </c>
    </row>
    <row r="45" spans="1:7" ht="15" customHeight="1">
      <c r="A45" s="176" t="s">
        <v>565</v>
      </c>
      <c r="B45" s="146">
        <v>6</v>
      </c>
      <c r="C45" s="146">
        <v>50104</v>
      </c>
      <c r="D45" s="161">
        <v>35000</v>
      </c>
      <c r="E45" s="161">
        <v>210000</v>
      </c>
      <c r="F45" s="168" t="s">
        <v>814</v>
      </c>
      <c r="G45" s="7" t="s">
        <v>367</v>
      </c>
    </row>
    <row r="46" spans="1:7" ht="15" customHeight="1">
      <c r="A46" s="174" t="s">
        <v>570</v>
      </c>
      <c r="B46" s="146">
        <v>4</v>
      </c>
      <c r="C46" s="146">
        <v>50104</v>
      </c>
      <c r="D46" s="161">
        <v>50000</v>
      </c>
      <c r="E46" s="161">
        <v>200000</v>
      </c>
      <c r="F46" s="168" t="s">
        <v>814</v>
      </c>
      <c r="G46" s="7" t="s">
        <v>373</v>
      </c>
    </row>
    <row r="47" spans="1:7" ht="15" customHeight="1">
      <c r="A47" s="7" t="s">
        <v>529</v>
      </c>
      <c r="B47" s="146">
        <v>10</v>
      </c>
      <c r="C47" s="146">
        <v>50104</v>
      </c>
      <c r="D47" s="161">
        <v>35000</v>
      </c>
      <c r="E47" s="161">
        <v>350000</v>
      </c>
      <c r="F47" s="168" t="s">
        <v>814</v>
      </c>
      <c r="G47" s="7" t="s">
        <v>582</v>
      </c>
    </row>
    <row r="48" spans="1:7" ht="15" customHeight="1">
      <c r="A48" s="7" t="s">
        <v>597</v>
      </c>
      <c r="B48" s="146">
        <v>1</v>
      </c>
      <c r="C48" s="146">
        <v>50104</v>
      </c>
      <c r="D48" s="161">
        <v>50000</v>
      </c>
      <c r="E48" s="161">
        <v>50000</v>
      </c>
      <c r="F48" s="168" t="s">
        <v>814</v>
      </c>
      <c r="G48" s="7" t="s">
        <v>475</v>
      </c>
    </row>
    <row r="49" spans="1:7" ht="12.75">
      <c r="A49" s="7" t="s">
        <v>610</v>
      </c>
      <c r="B49" s="146">
        <v>6</v>
      </c>
      <c r="C49" s="146">
        <v>50106</v>
      </c>
      <c r="D49" s="161">
        <v>140000</v>
      </c>
      <c r="E49" s="161">
        <v>840000</v>
      </c>
      <c r="F49" s="168" t="s">
        <v>814</v>
      </c>
      <c r="G49" s="7" t="s">
        <v>350</v>
      </c>
    </row>
    <row r="50" spans="1:7" ht="12.75">
      <c r="A50" s="7" t="s">
        <v>610</v>
      </c>
      <c r="B50" s="146">
        <v>5</v>
      </c>
      <c r="C50" s="146">
        <v>50106</v>
      </c>
      <c r="D50" s="161">
        <v>200000</v>
      </c>
      <c r="E50" s="161">
        <v>1000000</v>
      </c>
      <c r="F50" s="168" t="s">
        <v>814</v>
      </c>
      <c r="G50" s="7" t="s">
        <v>383</v>
      </c>
    </row>
    <row r="51" spans="1:7" ht="12.75">
      <c r="A51" s="7" t="s">
        <v>222</v>
      </c>
      <c r="B51" s="146">
        <v>3</v>
      </c>
      <c r="C51" s="146">
        <v>50199</v>
      </c>
      <c r="D51" s="161">
        <v>40000</v>
      </c>
      <c r="E51" s="161">
        <v>120000</v>
      </c>
      <c r="F51" s="168" t="s">
        <v>814</v>
      </c>
      <c r="G51" s="7" t="s">
        <v>350</v>
      </c>
    </row>
    <row r="52" spans="1:7" ht="12.75">
      <c r="A52" s="7" t="s">
        <v>217</v>
      </c>
      <c r="B52" s="146">
        <v>1</v>
      </c>
      <c r="C52" s="146">
        <v>50199</v>
      </c>
      <c r="D52" s="161">
        <v>170000</v>
      </c>
      <c r="E52" s="161">
        <v>170000</v>
      </c>
      <c r="F52" s="168" t="s">
        <v>814</v>
      </c>
      <c r="G52" s="7" t="s">
        <v>350</v>
      </c>
    </row>
    <row r="53" spans="1:7" ht="12.75">
      <c r="A53" s="7" t="s">
        <v>217</v>
      </c>
      <c r="B53" s="146">
        <v>4</v>
      </c>
      <c r="C53" s="146">
        <v>50199</v>
      </c>
      <c r="D53" s="161">
        <v>100000</v>
      </c>
      <c r="E53" s="161">
        <v>400000</v>
      </c>
      <c r="F53" s="168" t="s">
        <v>814</v>
      </c>
      <c r="G53" s="7" t="s">
        <v>418</v>
      </c>
    </row>
    <row r="54" spans="1:7" ht="12.75">
      <c r="A54" s="7" t="s">
        <v>217</v>
      </c>
      <c r="B54" s="146">
        <v>1</v>
      </c>
      <c r="C54" s="146">
        <v>50199</v>
      </c>
      <c r="D54" s="161">
        <v>200000</v>
      </c>
      <c r="E54" s="161">
        <v>200000</v>
      </c>
      <c r="F54" s="168" t="s">
        <v>814</v>
      </c>
      <c r="G54" s="7" t="s">
        <v>360</v>
      </c>
    </row>
    <row r="55" spans="1:7" ht="12.75">
      <c r="A55" s="174" t="s">
        <v>216</v>
      </c>
      <c r="B55" s="146">
        <v>1</v>
      </c>
      <c r="C55" s="146">
        <v>50199</v>
      </c>
      <c r="D55" s="161">
        <v>350000</v>
      </c>
      <c r="E55" s="161">
        <v>350000</v>
      </c>
      <c r="F55" s="168" t="s">
        <v>814</v>
      </c>
      <c r="G55" s="7" t="s">
        <v>357</v>
      </c>
    </row>
    <row r="56" spans="1:7" ht="12.75">
      <c r="A56" s="174" t="s">
        <v>625</v>
      </c>
      <c r="B56" s="146">
        <v>2</v>
      </c>
      <c r="C56" s="146">
        <v>50199</v>
      </c>
      <c r="D56" s="161">
        <v>100000</v>
      </c>
      <c r="E56" s="161">
        <v>200000</v>
      </c>
      <c r="F56" s="168" t="s">
        <v>814</v>
      </c>
      <c r="G56" s="7" t="s">
        <v>357</v>
      </c>
    </row>
    <row r="57" spans="1:7" ht="12.75">
      <c r="A57" s="174" t="s">
        <v>629</v>
      </c>
      <c r="B57" s="146">
        <v>1</v>
      </c>
      <c r="C57" s="146">
        <v>50199</v>
      </c>
      <c r="D57" s="161">
        <v>700000</v>
      </c>
      <c r="E57" s="161">
        <v>700000</v>
      </c>
      <c r="F57" s="168" t="s">
        <v>814</v>
      </c>
      <c r="G57" s="7" t="s">
        <v>360</v>
      </c>
    </row>
    <row r="58" spans="1:7" ht="12.75">
      <c r="A58" s="174" t="s">
        <v>630</v>
      </c>
      <c r="B58" s="146">
        <v>2</v>
      </c>
      <c r="C58" s="146">
        <v>50199</v>
      </c>
      <c r="D58" s="161">
        <v>100000</v>
      </c>
      <c r="E58" s="161">
        <v>100000</v>
      </c>
      <c r="F58" s="168" t="s">
        <v>814</v>
      </c>
      <c r="G58" s="7" t="s">
        <v>360</v>
      </c>
    </row>
    <row r="59" spans="1:7" ht="12.75">
      <c r="A59" s="176" t="s">
        <v>632</v>
      </c>
      <c r="B59" s="146">
        <v>1</v>
      </c>
      <c r="C59" s="146">
        <v>50199</v>
      </c>
      <c r="D59" s="161">
        <v>1000000</v>
      </c>
      <c r="E59" s="161">
        <v>1000000</v>
      </c>
      <c r="F59" s="168" t="s">
        <v>814</v>
      </c>
      <c r="G59" s="7" t="s">
        <v>367</v>
      </c>
    </row>
    <row r="60" spans="1:7" ht="12.75">
      <c r="A60" s="176" t="s">
        <v>444</v>
      </c>
      <c r="B60" s="146">
        <v>1</v>
      </c>
      <c r="C60" s="146">
        <v>50199</v>
      </c>
      <c r="D60" s="161">
        <v>210000</v>
      </c>
      <c r="E60" s="161">
        <v>210000</v>
      </c>
      <c r="F60" s="168" t="s">
        <v>814</v>
      </c>
      <c r="G60" s="7" t="s">
        <v>367</v>
      </c>
    </row>
    <row r="61" spans="1:7" ht="12.75">
      <c r="A61" s="176" t="s">
        <v>633</v>
      </c>
      <c r="B61" s="146">
        <v>1</v>
      </c>
      <c r="C61" s="146">
        <v>50199</v>
      </c>
      <c r="D61" s="161">
        <v>445000</v>
      </c>
      <c r="E61" s="161">
        <v>445000</v>
      </c>
      <c r="F61" s="168" t="s">
        <v>814</v>
      </c>
      <c r="G61" s="7" t="s">
        <v>367</v>
      </c>
    </row>
    <row r="62" spans="1:7" ht="12.75">
      <c r="A62" s="174" t="s">
        <v>216</v>
      </c>
      <c r="B62" s="146">
        <v>2</v>
      </c>
      <c r="C62" s="146">
        <v>50199</v>
      </c>
      <c r="D62" s="161">
        <v>250000</v>
      </c>
      <c r="E62" s="161">
        <v>500000</v>
      </c>
      <c r="F62" s="168" t="s">
        <v>814</v>
      </c>
      <c r="G62" s="7" t="s">
        <v>373</v>
      </c>
    </row>
    <row r="63" spans="1:7" ht="12.75">
      <c r="A63" s="174" t="s">
        <v>636</v>
      </c>
      <c r="B63" s="146">
        <v>3</v>
      </c>
      <c r="C63" s="146">
        <v>50199</v>
      </c>
      <c r="D63" s="161">
        <v>150000</v>
      </c>
      <c r="E63" s="161">
        <v>450000</v>
      </c>
      <c r="F63" s="168" t="s">
        <v>814</v>
      </c>
      <c r="G63" s="7" t="s">
        <v>373</v>
      </c>
    </row>
    <row r="64" spans="1:7" ht="12.75">
      <c r="A64" s="174" t="s">
        <v>637</v>
      </c>
      <c r="B64" s="146">
        <v>3</v>
      </c>
      <c r="C64" s="146">
        <v>50199</v>
      </c>
      <c r="D64" s="161">
        <v>80000</v>
      </c>
      <c r="E64" s="161">
        <v>240000</v>
      </c>
      <c r="F64" s="168" t="s">
        <v>814</v>
      </c>
      <c r="G64" s="7" t="s">
        <v>373</v>
      </c>
    </row>
    <row r="65" spans="1:7" ht="12.75">
      <c r="A65" s="174" t="s">
        <v>633</v>
      </c>
      <c r="B65" s="146">
        <v>2</v>
      </c>
      <c r="C65" s="146">
        <v>50199</v>
      </c>
      <c r="D65" s="161">
        <v>600000</v>
      </c>
      <c r="E65" s="161">
        <v>1200000</v>
      </c>
      <c r="F65" s="168" t="s">
        <v>814</v>
      </c>
      <c r="G65" s="7" t="s">
        <v>582</v>
      </c>
    </row>
    <row r="66" spans="1:7" ht="14.25" customHeight="1">
      <c r="A66" s="174" t="s">
        <v>630</v>
      </c>
      <c r="B66" s="146">
        <v>1</v>
      </c>
      <c r="C66" s="146">
        <v>50199</v>
      </c>
      <c r="D66" s="161">
        <v>300000</v>
      </c>
      <c r="E66" s="161">
        <v>300000</v>
      </c>
      <c r="F66" s="168" t="s">
        <v>814</v>
      </c>
      <c r="G66" s="7" t="s">
        <v>582</v>
      </c>
    </row>
    <row r="67" spans="1:7" ht="14.25" customHeight="1">
      <c r="A67" s="174" t="s">
        <v>640</v>
      </c>
      <c r="B67" s="146">
        <v>1</v>
      </c>
      <c r="C67" s="146">
        <v>50199</v>
      </c>
      <c r="D67" s="161">
        <v>450000</v>
      </c>
      <c r="E67" s="161">
        <v>450000</v>
      </c>
      <c r="F67" s="168" t="s">
        <v>814</v>
      </c>
      <c r="G67" s="7" t="s">
        <v>382</v>
      </c>
    </row>
    <row r="68" spans="1:7" ht="14.25" customHeight="1">
      <c r="A68" s="177" t="s">
        <v>643</v>
      </c>
      <c r="B68" s="178">
        <v>1</v>
      </c>
      <c r="C68" s="146">
        <v>50199</v>
      </c>
      <c r="D68" s="179">
        <v>250000</v>
      </c>
      <c r="E68" s="161">
        <v>250000</v>
      </c>
      <c r="F68" s="168" t="s">
        <v>814</v>
      </c>
      <c r="G68" s="7" t="s">
        <v>383</v>
      </c>
    </row>
    <row r="69" spans="1:7" ht="14.25" customHeight="1">
      <c r="A69" s="176" t="s">
        <v>217</v>
      </c>
      <c r="B69" s="178">
        <v>3</v>
      </c>
      <c r="C69" s="146">
        <v>50199</v>
      </c>
      <c r="D69" s="179">
        <v>150000</v>
      </c>
      <c r="E69" s="161">
        <v>450000</v>
      </c>
      <c r="F69" s="168" t="s">
        <v>814</v>
      </c>
      <c r="G69" s="7" t="s">
        <v>383</v>
      </c>
    </row>
    <row r="70" spans="1:7" ht="14.25" customHeight="1">
      <c r="A70" s="176" t="s">
        <v>644</v>
      </c>
      <c r="B70" s="178">
        <v>4</v>
      </c>
      <c r="C70" s="146">
        <v>50199</v>
      </c>
      <c r="D70" s="179">
        <v>60000</v>
      </c>
      <c r="E70" s="161">
        <v>240000</v>
      </c>
      <c r="F70" s="168" t="s">
        <v>814</v>
      </c>
      <c r="G70" s="7" t="s">
        <v>383</v>
      </c>
    </row>
    <row r="71" spans="1:7" ht="16.5" customHeight="1">
      <c r="A71" s="176" t="s">
        <v>644</v>
      </c>
      <c r="B71" s="178">
        <v>1</v>
      </c>
      <c r="C71" s="146">
        <v>50199</v>
      </c>
      <c r="D71" s="161">
        <v>35000</v>
      </c>
      <c r="E71" s="161">
        <v>35000</v>
      </c>
      <c r="F71" s="168" t="s">
        <v>814</v>
      </c>
      <c r="G71" s="7" t="s">
        <v>475</v>
      </c>
    </row>
    <row r="72" spans="1:7" ht="14.25" customHeight="1">
      <c r="A72" s="169"/>
      <c r="B72" s="163"/>
      <c r="C72" s="163"/>
      <c r="D72" s="180" t="s">
        <v>819</v>
      </c>
      <c r="E72" s="124">
        <f>SUM(E37:E71)</f>
        <v>14535000</v>
      </c>
      <c r="F72" s="101"/>
      <c r="G72" s="27"/>
    </row>
    <row r="73" spans="1:7" ht="14.25" customHeight="1" thickBot="1">
      <c r="A73" s="169"/>
      <c r="B73" s="163"/>
      <c r="C73" s="163"/>
      <c r="D73" s="164"/>
      <c r="E73" s="164"/>
      <c r="F73" s="101"/>
      <c r="G73" s="27"/>
    </row>
    <row r="74" spans="1:7" ht="14.25" customHeight="1" thickBot="1">
      <c r="A74" s="169"/>
      <c r="B74" s="163"/>
      <c r="C74" s="163"/>
      <c r="D74" s="182" t="s">
        <v>820</v>
      </c>
      <c r="E74" s="181">
        <f>(E72+E36+E31+E26)</f>
        <v>20110000</v>
      </c>
      <c r="F74" s="101"/>
      <c r="G74" s="27"/>
    </row>
    <row r="75" spans="1:7" ht="14.25" customHeight="1">
      <c r="A75" s="169"/>
      <c r="B75" s="163"/>
      <c r="C75" s="163"/>
      <c r="D75" s="164"/>
      <c r="E75" s="164"/>
      <c r="F75" s="101"/>
      <c r="G75" s="27"/>
    </row>
    <row r="76" spans="1:7" ht="12.75">
      <c r="A76" s="101"/>
      <c r="B76" s="163"/>
      <c r="C76" s="163"/>
      <c r="D76" s="101"/>
      <c r="E76" s="101"/>
      <c r="F76" s="101"/>
      <c r="G76" s="27"/>
    </row>
    <row r="77" spans="1:7" ht="12.75">
      <c r="A77" s="101"/>
      <c r="B77" s="163"/>
      <c r="C77" s="163"/>
      <c r="D77" s="164"/>
      <c r="E77" s="164"/>
      <c r="F77" s="101"/>
      <c r="G77" s="27"/>
    </row>
    <row r="78" spans="1:7" ht="12.75">
      <c r="A78" s="101"/>
      <c r="B78" s="163"/>
      <c r="C78" s="163"/>
      <c r="D78" s="164"/>
      <c r="E78" s="164"/>
      <c r="F78" s="101"/>
      <c r="G78" s="27"/>
    </row>
    <row r="79" spans="1:7" ht="12.75">
      <c r="A79" s="101"/>
      <c r="B79" s="163"/>
      <c r="C79" s="163"/>
      <c r="D79" s="164"/>
      <c r="E79" s="164"/>
      <c r="F79" s="101"/>
      <c r="G79" s="27"/>
    </row>
    <row r="80" spans="1:7" ht="12.75">
      <c r="A80" s="35"/>
      <c r="B80" s="138"/>
      <c r="C80" s="138"/>
      <c r="D80" s="56"/>
      <c r="E80" s="56"/>
      <c r="F80" s="35"/>
      <c r="G80" s="116"/>
    </row>
    <row r="81" spans="1:7" ht="12.75">
      <c r="A81" s="35"/>
      <c r="B81" s="138"/>
      <c r="C81" s="138"/>
      <c r="D81" s="56"/>
      <c r="E81" s="56"/>
      <c r="F81" s="35"/>
      <c r="G81" s="116"/>
    </row>
    <row r="82" spans="1:7" ht="12.75">
      <c r="A82" s="35"/>
      <c r="B82" s="138"/>
      <c r="C82" s="138"/>
      <c r="D82" s="56"/>
      <c r="E82" s="56"/>
      <c r="F82" s="35"/>
      <c r="G82" s="116"/>
    </row>
    <row r="83" spans="1:7" ht="12.75">
      <c r="A83" s="35"/>
      <c r="B83" s="138"/>
      <c r="C83" s="138"/>
      <c r="D83" s="56"/>
      <c r="E83" s="56"/>
      <c r="F83" s="35"/>
      <c r="G83" s="116"/>
    </row>
    <row r="84" spans="1:7" ht="12.75">
      <c r="A84" s="35"/>
      <c r="B84" s="138"/>
      <c r="C84" s="138"/>
      <c r="D84" s="56"/>
      <c r="E84" s="56"/>
      <c r="F84" s="35"/>
      <c r="G84" s="116"/>
    </row>
    <row r="85" spans="4:7" ht="12.75">
      <c r="D85" s="43"/>
      <c r="E85" s="43"/>
      <c r="G85" s="13"/>
    </row>
    <row r="86" spans="4:7" ht="12.75">
      <c r="D86" s="43"/>
      <c r="E86" s="43"/>
      <c r="G86" s="13"/>
    </row>
    <row r="87" spans="4:7" ht="12.75">
      <c r="D87" s="43"/>
      <c r="E87" s="43"/>
      <c r="G87" s="13"/>
    </row>
    <row r="88" spans="4:7" ht="12.75">
      <c r="D88" s="43"/>
      <c r="E88" s="43"/>
      <c r="G88" s="13"/>
    </row>
    <row r="89" spans="4:7" ht="12.75">
      <c r="D89" s="43"/>
      <c r="E89" s="43"/>
      <c r="G89" s="13"/>
    </row>
    <row r="90" spans="4:5" ht="12.75">
      <c r="D90" s="43"/>
      <c r="E90" s="43"/>
    </row>
    <row r="91" spans="4:5" ht="12.75">
      <c r="D91" s="43"/>
      <c r="E91" s="43"/>
    </row>
    <row r="92" spans="4:5" ht="12.75">
      <c r="D92" s="43"/>
      <c r="E92" s="43"/>
    </row>
    <row r="93" spans="4:5" ht="12.75">
      <c r="D93" s="43"/>
      <c r="E93" s="43"/>
    </row>
    <row r="94" spans="4:5" ht="12.75">
      <c r="D94" s="43"/>
      <c r="E94" s="43"/>
    </row>
    <row r="95" spans="4:5" ht="12.75">
      <c r="D95" s="43"/>
      <c r="E95" s="43"/>
    </row>
    <row r="96" spans="4:5" ht="12.75">
      <c r="D96" s="43"/>
      <c r="E96" s="43"/>
    </row>
    <row r="97" spans="4:5" ht="12.75">
      <c r="D97" s="43"/>
      <c r="E97" s="43"/>
    </row>
    <row r="98" spans="4:5" ht="12.75">
      <c r="D98" s="43"/>
      <c r="E98" s="43"/>
    </row>
    <row r="99" spans="4:5" ht="12.75">
      <c r="D99" s="43"/>
      <c r="E99" s="43"/>
    </row>
    <row r="100" spans="4:5" ht="12.75">
      <c r="D100" s="43"/>
      <c r="E100" s="43"/>
    </row>
    <row r="101" spans="4:5" ht="12.75">
      <c r="D101" s="43"/>
      <c r="E101" s="43"/>
    </row>
    <row r="102" spans="4:5" ht="12.75">
      <c r="D102" s="43"/>
      <c r="E102" s="43"/>
    </row>
    <row r="103" spans="4:5" ht="12.75">
      <c r="D103" s="43"/>
      <c r="E103" s="43"/>
    </row>
    <row r="104" spans="4:5" ht="12.75">
      <c r="D104" s="43"/>
      <c r="E104" s="43"/>
    </row>
    <row r="105" spans="4:5" ht="12.75">
      <c r="D105" s="43"/>
      <c r="E105" s="43"/>
    </row>
    <row r="106" spans="4:5" ht="12.75">
      <c r="D106" s="43"/>
      <c r="E106" s="43"/>
    </row>
    <row r="107" spans="4:5" ht="12.75">
      <c r="D107" s="43"/>
      <c r="E107" s="43"/>
    </row>
    <row r="108" spans="4:5" ht="12.75">
      <c r="D108" s="43"/>
      <c r="E108" s="43"/>
    </row>
    <row r="109" spans="4:5" ht="12.75">
      <c r="D109" s="43"/>
      <c r="E109" s="43"/>
    </row>
    <row r="110" spans="4:5" ht="12.75">
      <c r="D110" s="43"/>
      <c r="E110" s="43"/>
    </row>
    <row r="111" spans="4:5" ht="12.75">
      <c r="D111" s="43"/>
      <c r="E111" s="43"/>
    </row>
    <row r="112" spans="4:5" ht="12.75">
      <c r="D112" s="43"/>
      <c r="E112" s="43"/>
    </row>
    <row r="113" spans="4:5" ht="12.75">
      <c r="D113" s="43"/>
      <c r="E113" s="43"/>
    </row>
    <row r="114" spans="4:5" ht="12.75">
      <c r="D114" s="43"/>
      <c r="E114" s="43"/>
    </row>
    <row r="115" spans="4:5" ht="12.75">
      <c r="D115" s="43"/>
      <c r="E115" s="43"/>
    </row>
    <row r="116" spans="4:5" ht="12.75">
      <c r="D116" s="43"/>
      <c r="E116" s="43"/>
    </row>
    <row r="117" spans="4:5" ht="12.75">
      <c r="D117" s="43"/>
      <c r="E117" s="43"/>
    </row>
    <row r="118" spans="4:5" ht="12.75">
      <c r="D118" s="43"/>
      <c r="E118" s="43"/>
    </row>
    <row r="119" spans="4:5" ht="12.75">
      <c r="D119" s="43"/>
      <c r="E119" s="43"/>
    </row>
    <row r="120" spans="4:5" ht="12.75">
      <c r="D120" s="43"/>
      <c r="E120" s="43"/>
    </row>
    <row r="121" spans="4:5" ht="12.75">
      <c r="D121" s="43"/>
      <c r="E121" s="43"/>
    </row>
    <row r="122" spans="4:5" ht="12.75">
      <c r="D122" s="43"/>
      <c r="E122" s="43"/>
    </row>
    <row r="123" spans="4:5" ht="12.75">
      <c r="D123" s="43"/>
      <c r="E123" s="43"/>
    </row>
    <row r="124" spans="4:5" ht="12.75">
      <c r="D124" s="43"/>
      <c r="E124" s="43"/>
    </row>
    <row r="125" spans="4:5" ht="12.75">
      <c r="D125" s="43"/>
      <c r="E125" s="43"/>
    </row>
    <row r="126" spans="4:5" ht="12.75">
      <c r="D126" s="43"/>
      <c r="E126" s="43"/>
    </row>
    <row r="127" spans="4:5" ht="12.75">
      <c r="D127" s="43"/>
      <c r="E127" s="43"/>
    </row>
    <row r="128" spans="4:5" ht="12.75">
      <c r="D128" s="43"/>
      <c r="E128" s="43"/>
    </row>
    <row r="129" spans="4:5" ht="12.75">
      <c r="D129" s="43"/>
      <c r="E129" s="43"/>
    </row>
    <row r="130" spans="4:5" ht="12.75">
      <c r="D130" s="43"/>
      <c r="E130" s="43"/>
    </row>
    <row r="131" spans="4:5" ht="12.75">
      <c r="D131" s="43"/>
      <c r="E131" s="43"/>
    </row>
    <row r="132" spans="4:5" ht="12.75">
      <c r="D132" s="43"/>
      <c r="E132" s="43"/>
    </row>
    <row r="133" spans="4:5" ht="12.75">
      <c r="D133" s="43"/>
      <c r="E133" s="43"/>
    </row>
    <row r="134" spans="4:5" ht="12.75">
      <c r="D134" s="43"/>
      <c r="E134" s="43"/>
    </row>
    <row r="135" spans="4:5" ht="12.75">
      <c r="D135" s="43"/>
      <c r="E135" s="43"/>
    </row>
    <row r="136" spans="4:5" ht="12.75">
      <c r="D136" s="43"/>
      <c r="E136" s="43"/>
    </row>
    <row r="137" spans="4:5" ht="12.75">
      <c r="D137" s="43"/>
      <c r="E137" s="43"/>
    </row>
    <row r="138" spans="4:5" ht="12.75">
      <c r="D138" s="43"/>
      <c r="E138" s="43"/>
    </row>
    <row r="139" spans="4:5" ht="12.75">
      <c r="D139" s="43"/>
      <c r="E139" s="43"/>
    </row>
    <row r="140" spans="4:5" ht="12.75">
      <c r="D140" s="43"/>
      <c r="E140" s="43"/>
    </row>
    <row r="141" spans="4:5" ht="12.75">
      <c r="D141" s="43"/>
      <c r="E141" s="43"/>
    </row>
    <row r="142" spans="4:5" ht="12.75">
      <c r="D142" s="43"/>
      <c r="E142" s="43"/>
    </row>
    <row r="143" spans="4:5" ht="12.75">
      <c r="D143" s="43"/>
      <c r="E143" s="43"/>
    </row>
    <row r="144" spans="4:5" ht="12.75">
      <c r="D144" s="43"/>
      <c r="E144" s="43"/>
    </row>
    <row r="145" spans="4:5" ht="12.75">
      <c r="D145" s="43"/>
      <c r="E145" s="43"/>
    </row>
    <row r="146" spans="4:5" ht="12.75">
      <c r="D146" s="43"/>
      <c r="E146" s="43"/>
    </row>
    <row r="147" spans="4:5" ht="12.75">
      <c r="D147" s="43"/>
      <c r="E147" s="43"/>
    </row>
    <row r="148" spans="4:5" ht="12.75">
      <c r="D148" s="43"/>
      <c r="E148" s="43"/>
    </row>
    <row r="149" spans="4:5" ht="12.75">
      <c r="D149" s="43"/>
      <c r="E149" s="43"/>
    </row>
    <row r="150" spans="4:5" ht="12.75">
      <c r="D150" s="43"/>
      <c r="E150" s="43"/>
    </row>
    <row r="151" spans="4:5" ht="12.75">
      <c r="D151" s="43"/>
      <c r="E151" s="43"/>
    </row>
    <row r="152" spans="4:5" ht="12.75">
      <c r="D152" s="43"/>
      <c r="E152" s="43"/>
    </row>
    <row r="153" spans="4:5" ht="12.75">
      <c r="D153" s="43"/>
      <c r="E153" s="43"/>
    </row>
    <row r="154" spans="4:5" ht="12.75">
      <c r="D154" s="43"/>
      <c r="E154" s="43"/>
    </row>
    <row r="155" spans="4:5" ht="12.75">
      <c r="D155" s="43"/>
      <c r="E155" s="43"/>
    </row>
    <row r="156" spans="4:5" ht="12.75">
      <c r="D156" s="43"/>
      <c r="E156" s="43"/>
    </row>
    <row r="157" spans="4:5" ht="12.75">
      <c r="D157" s="43"/>
      <c r="E157" s="43"/>
    </row>
    <row r="158" spans="4:5" ht="12.75">
      <c r="D158" s="43"/>
      <c r="E158" s="43"/>
    </row>
    <row r="159" spans="4:5" ht="12.75">
      <c r="D159" s="43"/>
      <c r="E159" s="43"/>
    </row>
    <row r="160" spans="4:5" ht="12.75">
      <c r="D160" s="43"/>
      <c r="E160" s="43"/>
    </row>
    <row r="161" spans="4:5" ht="12.75">
      <c r="D161" s="43"/>
      <c r="E161" s="43"/>
    </row>
    <row r="162" spans="4:5" ht="12.75">
      <c r="D162" s="43"/>
      <c r="E162" s="43"/>
    </row>
    <row r="163" spans="4:5" ht="12.75">
      <c r="D163" s="43"/>
      <c r="E163" s="43"/>
    </row>
    <row r="164" spans="4:5" ht="12.75">
      <c r="D164" s="43"/>
      <c r="E164" s="43"/>
    </row>
    <row r="165" spans="4:5" ht="12.75">
      <c r="D165" s="43"/>
      <c r="E165" s="43"/>
    </row>
    <row r="166" spans="4:5" ht="12.75">
      <c r="D166" s="43"/>
      <c r="E166" s="43"/>
    </row>
    <row r="167" spans="4:5" ht="12.75">
      <c r="D167" s="43"/>
      <c r="E167" s="43"/>
    </row>
    <row r="168" spans="4:5" ht="12.75">
      <c r="D168" s="43"/>
      <c r="E168" s="43"/>
    </row>
    <row r="169" spans="4:5" ht="12.75">
      <c r="D169" s="43"/>
      <c r="E169" s="43"/>
    </row>
    <row r="170" spans="4:5" ht="12.75">
      <c r="D170" s="43"/>
      <c r="E170" s="43"/>
    </row>
    <row r="171" spans="4:5" ht="12.75">
      <c r="D171" s="43"/>
      <c r="E171" s="43"/>
    </row>
    <row r="172" spans="4:5" ht="12.75">
      <c r="D172" s="43"/>
      <c r="E172" s="43"/>
    </row>
    <row r="173" spans="4:5" ht="12.75">
      <c r="D173" s="43"/>
      <c r="E173" s="43"/>
    </row>
    <row r="174" spans="4:5" ht="12.75">
      <c r="D174" s="43"/>
      <c r="E174" s="43"/>
    </row>
    <row r="175" spans="4:5" ht="12.75">
      <c r="D175" s="43"/>
      <c r="E175" s="43"/>
    </row>
    <row r="176" spans="4:5" ht="12.75">
      <c r="D176" s="43"/>
      <c r="E176" s="43"/>
    </row>
    <row r="177" spans="4:5" ht="12.75">
      <c r="D177" s="43"/>
      <c r="E177" s="43"/>
    </row>
    <row r="178" spans="4:5" ht="12.75">
      <c r="D178" s="43"/>
      <c r="E178" s="43"/>
    </row>
    <row r="179" spans="4:5" ht="12.75">
      <c r="D179" s="43"/>
      <c r="E179" s="43"/>
    </row>
    <row r="180" spans="4:5" ht="12.75">
      <c r="D180" s="43"/>
      <c r="E180" s="43"/>
    </row>
    <row r="181" spans="4:5" ht="12.75">
      <c r="D181" s="43"/>
      <c r="E181" s="43"/>
    </row>
    <row r="182" spans="4:5" ht="12.75">
      <c r="D182" s="43"/>
      <c r="E182" s="43"/>
    </row>
    <row r="183" spans="4:5" ht="12.75">
      <c r="D183" s="43"/>
      <c r="E183" s="43"/>
    </row>
    <row r="184" spans="4:5" ht="12.75">
      <c r="D184" s="43"/>
      <c r="E184" s="43"/>
    </row>
    <row r="185" spans="4:5" ht="12.75">
      <c r="D185" s="43"/>
      <c r="E185" s="43"/>
    </row>
    <row r="186" spans="4:5" ht="12.75">
      <c r="D186" s="43"/>
      <c r="E186" s="43"/>
    </row>
    <row r="187" spans="4:5" ht="12.75">
      <c r="D187" s="43"/>
      <c r="E187" s="43"/>
    </row>
    <row r="188" spans="4:5" ht="12.75">
      <c r="D188" s="43"/>
      <c r="E188" s="43"/>
    </row>
    <row r="189" spans="4:5" ht="12.75">
      <c r="D189" s="43"/>
      <c r="E189" s="43"/>
    </row>
    <row r="190" spans="4:5" ht="12.75">
      <c r="D190" s="43"/>
      <c r="E190" s="43"/>
    </row>
    <row r="191" spans="4:5" ht="12.75">
      <c r="D191" s="43"/>
      <c r="E191" s="43"/>
    </row>
    <row r="192" spans="4:5" ht="12.75">
      <c r="D192" s="43"/>
      <c r="E192" s="43"/>
    </row>
    <row r="193" spans="4:5" ht="12.75">
      <c r="D193" s="43"/>
      <c r="E193" s="43"/>
    </row>
    <row r="194" spans="4:5" ht="12.75">
      <c r="D194" s="43"/>
      <c r="E194" s="43"/>
    </row>
    <row r="195" spans="4:5" ht="12.75">
      <c r="D195" s="43"/>
      <c r="E195" s="43"/>
    </row>
    <row r="196" spans="4:5" ht="12.75">
      <c r="D196" s="43"/>
      <c r="E196" s="43"/>
    </row>
    <row r="197" spans="4:5" ht="12.75">
      <c r="D197" s="43"/>
      <c r="E197" s="43"/>
    </row>
    <row r="198" spans="4:5" ht="12.75">
      <c r="D198" s="43"/>
      <c r="E198" s="43"/>
    </row>
    <row r="199" spans="4:5" ht="12.75">
      <c r="D199" s="43"/>
      <c r="E199" s="43"/>
    </row>
    <row r="200" spans="4:5" ht="12.75">
      <c r="D200" s="43"/>
      <c r="E200" s="43"/>
    </row>
    <row r="201" spans="4:5" ht="12.75">
      <c r="D201" s="43"/>
      <c r="E201" s="43"/>
    </row>
    <row r="202" spans="4:5" ht="12.75">
      <c r="D202" s="43"/>
      <c r="E202" s="43"/>
    </row>
    <row r="203" spans="4:5" ht="12.75">
      <c r="D203" s="43"/>
      <c r="E203" s="43"/>
    </row>
    <row r="204" spans="4:5" ht="12.75">
      <c r="D204" s="43"/>
      <c r="E204" s="43"/>
    </row>
    <row r="205" spans="4:5" ht="12.75">
      <c r="D205" s="43"/>
      <c r="E205" s="43"/>
    </row>
    <row r="206" spans="4:5" ht="12.75">
      <c r="D206" s="43"/>
      <c r="E206" s="43"/>
    </row>
    <row r="207" spans="4:5" ht="12.75">
      <c r="D207" s="43"/>
      <c r="E207" s="43"/>
    </row>
    <row r="208" spans="4:5" ht="12.75">
      <c r="D208" s="43"/>
      <c r="E208" s="43"/>
    </row>
    <row r="209" spans="4:5" ht="12.75">
      <c r="D209" s="43"/>
      <c r="E209" s="43"/>
    </row>
    <row r="210" spans="4:5" ht="12.75">
      <c r="D210" s="43"/>
      <c r="E210" s="43"/>
    </row>
    <row r="211" spans="4:5" ht="12.75">
      <c r="D211" s="43"/>
      <c r="E211" s="43"/>
    </row>
    <row r="212" spans="4:5" ht="12.75">
      <c r="D212" s="43"/>
      <c r="E212" s="43"/>
    </row>
    <row r="213" spans="4:5" ht="12.75">
      <c r="D213" s="43"/>
      <c r="E213" s="43"/>
    </row>
    <row r="214" spans="4:5" ht="12.75">
      <c r="D214" s="43"/>
      <c r="E214" s="43"/>
    </row>
    <row r="215" spans="4:5" ht="12.75">
      <c r="D215" s="43"/>
      <c r="E215" s="43"/>
    </row>
    <row r="216" spans="4:5" ht="12.75">
      <c r="D216" s="43"/>
      <c r="E216" s="43"/>
    </row>
    <row r="217" spans="4:5" ht="12.75">
      <c r="D217" s="43"/>
      <c r="E217" s="43"/>
    </row>
    <row r="218" spans="4:5" ht="12.75">
      <c r="D218" s="43"/>
      <c r="E218" s="43"/>
    </row>
    <row r="219" spans="4:5" ht="12.75">
      <c r="D219" s="43"/>
      <c r="E219" s="43"/>
    </row>
    <row r="220" spans="4:5" ht="12.75">
      <c r="D220" s="43"/>
      <c r="E220" s="43"/>
    </row>
    <row r="221" spans="4:5" ht="12.75">
      <c r="D221" s="43"/>
      <c r="E221" s="43"/>
    </row>
    <row r="222" spans="4:5" ht="12.75">
      <c r="D222" s="43"/>
      <c r="E222" s="43"/>
    </row>
    <row r="223" spans="4:5" ht="12.75">
      <c r="D223" s="43"/>
      <c r="E223" s="43"/>
    </row>
    <row r="224" spans="4:5" ht="12.75">
      <c r="D224" s="43"/>
      <c r="E224" s="43"/>
    </row>
    <row r="225" spans="4:5" ht="12.75">
      <c r="D225" s="43"/>
      <c r="E225" s="43"/>
    </row>
    <row r="226" spans="4:5" ht="12.75">
      <c r="D226" s="43"/>
      <c r="E226" s="43"/>
    </row>
    <row r="227" spans="4:5" ht="12.75">
      <c r="D227" s="43"/>
      <c r="E227" s="43"/>
    </row>
    <row r="228" spans="4:5" ht="12.75">
      <c r="D228" s="43"/>
      <c r="E228" s="43"/>
    </row>
    <row r="229" spans="4:5" ht="12.75">
      <c r="D229" s="43"/>
      <c r="E229" s="43"/>
    </row>
    <row r="230" spans="4:5" ht="12.75">
      <c r="D230" s="43"/>
      <c r="E230" s="43"/>
    </row>
    <row r="231" spans="4:5" ht="12.75">
      <c r="D231" s="43"/>
      <c r="E231" s="43"/>
    </row>
    <row r="232" spans="4:5" ht="12.75">
      <c r="D232" s="43"/>
      <c r="E232" s="43"/>
    </row>
    <row r="233" spans="4:5" ht="12.75">
      <c r="D233" s="43"/>
      <c r="E233" s="43"/>
    </row>
    <row r="234" spans="4:5" ht="12.75">
      <c r="D234" s="43"/>
      <c r="E234" s="43"/>
    </row>
    <row r="235" spans="4:5" ht="12.75">
      <c r="D235" s="43"/>
      <c r="E235" s="43"/>
    </row>
    <row r="236" spans="4:5" ht="12.75">
      <c r="D236" s="43"/>
      <c r="E236" s="43"/>
    </row>
    <row r="237" spans="4:5" ht="12.75">
      <c r="D237" s="43"/>
      <c r="E237" s="43"/>
    </row>
    <row r="238" spans="4:5" ht="12.75">
      <c r="D238" s="43"/>
      <c r="E238" s="43"/>
    </row>
    <row r="239" spans="4:5" ht="12.75">
      <c r="D239" s="43"/>
      <c r="E239" s="43"/>
    </row>
    <row r="240" spans="4:5" ht="12.75">
      <c r="D240" s="43"/>
      <c r="E240" s="43"/>
    </row>
    <row r="241" spans="4:5" ht="12.75">
      <c r="D241" s="43"/>
      <c r="E241" s="43"/>
    </row>
    <row r="242" spans="4:5" ht="12.75">
      <c r="D242" s="43"/>
      <c r="E242" s="43"/>
    </row>
    <row r="243" spans="4:5" ht="12.75">
      <c r="D243" s="43"/>
      <c r="E243" s="43"/>
    </row>
    <row r="244" spans="4:5" ht="12.75">
      <c r="D244" s="43"/>
      <c r="E244" s="43"/>
    </row>
    <row r="245" spans="4:5" ht="12.75">
      <c r="D245" s="43"/>
      <c r="E245" s="43"/>
    </row>
    <row r="246" spans="4:5" ht="12.75">
      <c r="D246" s="43"/>
      <c r="E246" s="43"/>
    </row>
    <row r="247" spans="4:5" ht="12.75">
      <c r="D247" s="43"/>
      <c r="E247" s="43"/>
    </row>
    <row r="248" spans="4:5" ht="12.75">
      <c r="D248" s="43"/>
      <c r="E248" s="43"/>
    </row>
    <row r="249" spans="4:5" ht="12.75">
      <c r="D249" s="43"/>
      <c r="E249" s="43"/>
    </row>
    <row r="250" spans="4:5" ht="12.75">
      <c r="D250" s="43"/>
      <c r="E250" s="43"/>
    </row>
    <row r="251" spans="4:5" ht="12.75">
      <c r="D251" s="43"/>
      <c r="E251" s="43"/>
    </row>
    <row r="252" spans="4:5" ht="12.75">
      <c r="D252" s="43"/>
      <c r="E252" s="43"/>
    </row>
    <row r="253" spans="4:5" ht="12.75">
      <c r="D253" s="43"/>
      <c r="E253" s="43"/>
    </row>
    <row r="254" spans="4:5" ht="12.75">
      <c r="D254" s="43"/>
      <c r="E254" s="43"/>
    </row>
    <row r="255" spans="4:5" ht="12.75">
      <c r="D255" s="43"/>
      <c r="E255" s="43"/>
    </row>
  </sheetData>
  <sheetProtection/>
  <mergeCells count="1"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10.57421875" style="0" customWidth="1"/>
    <col min="2" max="3" width="10.7109375" style="0" customWidth="1"/>
    <col min="4" max="5" width="15.7109375" style="0" customWidth="1"/>
    <col min="6" max="6" width="27.28125" style="0" customWidth="1"/>
    <col min="7" max="7" width="29.421875" style="0" customWidth="1"/>
  </cols>
  <sheetData>
    <row r="1" spans="1:7" ht="15" customHeight="1">
      <c r="A1" s="15" t="s">
        <v>0</v>
      </c>
      <c r="B1" s="2"/>
      <c r="C1" s="2"/>
      <c r="D1" s="15"/>
      <c r="E1" s="19"/>
      <c r="F1" s="11"/>
      <c r="G1" s="21"/>
    </row>
    <row r="2" spans="1:7" ht="15" customHeight="1">
      <c r="A2" s="15" t="s">
        <v>1</v>
      </c>
      <c r="B2" s="2"/>
      <c r="C2" s="2"/>
      <c r="D2" s="15"/>
      <c r="E2" s="19"/>
      <c r="F2" s="11"/>
      <c r="G2" s="21"/>
    </row>
    <row r="3" spans="1:7" ht="15" customHeight="1">
      <c r="A3" s="15"/>
      <c r="B3" s="2"/>
      <c r="C3" s="2"/>
      <c r="D3" s="15"/>
      <c r="E3" s="19"/>
      <c r="F3" s="11"/>
      <c r="G3" s="21"/>
    </row>
    <row r="4" spans="1:7" ht="15" customHeight="1">
      <c r="A4" s="15"/>
      <c r="B4" s="2"/>
      <c r="C4" s="2"/>
      <c r="D4" s="15"/>
      <c r="E4" s="19"/>
      <c r="F4" s="11"/>
      <c r="G4" s="21"/>
    </row>
    <row r="5" spans="1:7" ht="15" customHeight="1">
      <c r="A5" s="15"/>
      <c r="B5" s="2"/>
      <c r="C5" s="2"/>
      <c r="D5" s="531" t="s">
        <v>227</v>
      </c>
      <c r="E5" s="531"/>
      <c r="F5" s="11"/>
      <c r="G5" s="21"/>
    </row>
    <row r="6" spans="1:7" ht="12.75">
      <c r="A6" s="28"/>
      <c r="B6" s="28"/>
      <c r="C6" s="28"/>
      <c r="D6" s="533" t="s">
        <v>828</v>
      </c>
      <c r="E6" s="533"/>
      <c r="F6" s="31"/>
      <c r="G6" s="32"/>
    </row>
    <row r="7" spans="1:7" ht="12.75">
      <c r="A7" s="28"/>
      <c r="B7" s="28"/>
      <c r="C7" s="28"/>
      <c r="D7" s="533" t="s">
        <v>129</v>
      </c>
      <c r="E7" s="533"/>
      <c r="F7" s="31"/>
      <c r="G7" s="32"/>
    </row>
    <row r="8" spans="1:7" ht="12.75">
      <c r="A8" s="28"/>
      <c r="B8" s="28"/>
      <c r="C8" s="28"/>
      <c r="D8" s="28"/>
      <c r="E8" s="30"/>
      <c r="F8" s="31"/>
      <c r="G8" s="32"/>
    </row>
    <row r="9" spans="1:7" ht="25.5">
      <c r="A9" s="8" t="s">
        <v>13</v>
      </c>
      <c r="B9" s="8" t="s">
        <v>6</v>
      </c>
      <c r="C9" s="8" t="s">
        <v>10</v>
      </c>
      <c r="D9" s="26" t="s">
        <v>12</v>
      </c>
      <c r="E9" s="14" t="s">
        <v>7</v>
      </c>
      <c r="F9" s="14" t="s">
        <v>8</v>
      </c>
      <c r="G9" s="9" t="s">
        <v>9</v>
      </c>
    </row>
    <row r="10" spans="1:7" ht="12.75">
      <c r="A10" s="99" t="s">
        <v>130</v>
      </c>
      <c r="B10" s="137">
        <v>1</v>
      </c>
      <c r="C10" s="137">
        <v>50103</v>
      </c>
      <c r="D10" s="12">
        <v>200000</v>
      </c>
      <c r="E10" s="12">
        <v>200000</v>
      </c>
      <c r="F10" s="10" t="s">
        <v>34</v>
      </c>
      <c r="G10" s="22" t="s">
        <v>5</v>
      </c>
    </row>
    <row r="11" spans="1:7" ht="12.75">
      <c r="A11" s="17" t="s">
        <v>130</v>
      </c>
      <c r="B11" s="137">
        <v>1</v>
      </c>
      <c r="C11" s="137">
        <v>50103</v>
      </c>
      <c r="D11" s="12">
        <v>1100000</v>
      </c>
      <c r="E11" s="12">
        <v>1100000</v>
      </c>
      <c r="F11" s="10" t="s">
        <v>34</v>
      </c>
      <c r="G11" s="22" t="s">
        <v>14</v>
      </c>
    </row>
    <row r="12" spans="1:7" ht="12.75">
      <c r="A12" s="17" t="s">
        <v>130</v>
      </c>
      <c r="B12" s="137">
        <v>1</v>
      </c>
      <c r="C12" s="137">
        <v>50103</v>
      </c>
      <c r="D12" s="12">
        <v>185000</v>
      </c>
      <c r="E12" s="12">
        <v>185000</v>
      </c>
      <c r="F12" s="10" t="s">
        <v>34</v>
      </c>
      <c r="G12" s="22" t="s">
        <v>136</v>
      </c>
    </row>
    <row r="13" spans="1:7" ht="12.75">
      <c r="A13" s="13"/>
      <c r="B13" s="154"/>
      <c r="C13" s="154"/>
      <c r="D13" s="180" t="s">
        <v>819</v>
      </c>
      <c r="E13" s="124">
        <f>SUM(E10:E12)</f>
        <v>1485000</v>
      </c>
      <c r="F13" s="13"/>
      <c r="G13" s="13"/>
    </row>
    <row r="14" spans="1:7" ht="12.75">
      <c r="A14" s="13"/>
      <c r="B14" s="154"/>
      <c r="C14" s="154"/>
      <c r="D14" s="180"/>
      <c r="E14" s="124"/>
      <c r="F14" s="13"/>
      <c r="G14" s="13"/>
    </row>
    <row r="15" spans="1:7" ht="12.75">
      <c r="A15" s="13"/>
      <c r="B15" s="154"/>
      <c r="C15" s="154"/>
      <c r="D15" s="13"/>
      <c r="E15" s="13"/>
      <c r="F15" s="13"/>
      <c r="G15" s="13"/>
    </row>
    <row r="16" spans="1:7" ht="12.75">
      <c r="A16" s="44"/>
      <c r="B16" s="138"/>
      <c r="C16" s="138"/>
      <c r="D16" s="46"/>
      <c r="E16" s="46"/>
      <c r="F16" s="47"/>
      <c r="G16" s="48"/>
    </row>
    <row r="17" spans="1:7" ht="12.75">
      <c r="A17" s="17" t="s">
        <v>130</v>
      </c>
      <c r="B17" s="137">
        <v>1</v>
      </c>
      <c r="C17" s="137">
        <v>50103</v>
      </c>
      <c r="D17" s="12">
        <v>100000</v>
      </c>
      <c r="E17" s="12">
        <v>100000</v>
      </c>
      <c r="F17" s="10" t="s">
        <v>420</v>
      </c>
      <c r="G17" s="22" t="s">
        <v>422</v>
      </c>
    </row>
    <row r="18" spans="1:7" ht="12.75">
      <c r="A18" s="183"/>
      <c r="B18" s="184"/>
      <c r="C18" s="184"/>
      <c r="D18" s="180" t="s">
        <v>819</v>
      </c>
      <c r="E18" s="126">
        <f>SUM(E17)</f>
        <v>100000</v>
      </c>
      <c r="F18" s="47"/>
      <c r="G18" s="48"/>
    </row>
    <row r="19" spans="1:7" ht="12.75">
      <c r="A19" s="44"/>
      <c r="B19" s="138"/>
      <c r="C19" s="138"/>
      <c r="D19" s="180"/>
      <c r="E19" s="126"/>
      <c r="F19" s="47"/>
      <c r="G19" s="48"/>
    </row>
    <row r="20" spans="1:7" ht="12.75">
      <c r="A20" s="44"/>
      <c r="B20" s="138"/>
      <c r="C20" s="138"/>
      <c r="D20" s="180"/>
      <c r="E20" s="126"/>
      <c r="F20" s="47"/>
      <c r="G20" s="48"/>
    </row>
    <row r="21" spans="1:7" ht="12.75">
      <c r="A21" s="44"/>
      <c r="B21" s="138"/>
      <c r="C21" s="138"/>
      <c r="D21" s="46"/>
      <c r="E21" s="46"/>
      <c r="F21" s="47"/>
      <c r="G21" s="48"/>
    </row>
    <row r="22" spans="1:7" ht="12.75">
      <c r="A22" s="17" t="s">
        <v>483</v>
      </c>
      <c r="B22" s="137">
        <v>1</v>
      </c>
      <c r="C22" s="137">
        <v>50103</v>
      </c>
      <c r="D22" s="12">
        <v>300000</v>
      </c>
      <c r="E22" s="12">
        <v>300000</v>
      </c>
      <c r="F22" s="69" t="s">
        <v>814</v>
      </c>
      <c r="G22" s="22" t="s">
        <v>418</v>
      </c>
    </row>
    <row r="23" spans="1:7" ht="12.75">
      <c r="A23" s="17" t="s">
        <v>483</v>
      </c>
      <c r="B23" s="137">
        <v>1</v>
      </c>
      <c r="C23" s="137">
        <v>50103</v>
      </c>
      <c r="D23" s="12">
        <v>190000</v>
      </c>
      <c r="E23" s="12">
        <v>190000</v>
      </c>
      <c r="F23" s="69" t="s">
        <v>814</v>
      </c>
      <c r="G23" s="22" t="s">
        <v>357</v>
      </c>
    </row>
    <row r="24" spans="1:7" ht="12.75">
      <c r="A24" s="6" t="s">
        <v>483</v>
      </c>
      <c r="B24" s="137">
        <v>1</v>
      </c>
      <c r="C24" s="137">
        <v>50103</v>
      </c>
      <c r="D24" s="12">
        <v>160000</v>
      </c>
      <c r="E24" s="12">
        <v>160000</v>
      </c>
      <c r="F24" s="69" t="s">
        <v>814</v>
      </c>
      <c r="G24" s="6" t="s">
        <v>360</v>
      </c>
    </row>
    <row r="25" spans="1:7" ht="12.75">
      <c r="A25" s="17" t="s">
        <v>483</v>
      </c>
      <c r="B25" s="137">
        <v>1</v>
      </c>
      <c r="C25" s="137">
        <v>50103</v>
      </c>
      <c r="D25" s="120">
        <v>160200</v>
      </c>
      <c r="E25" s="12">
        <v>160200</v>
      </c>
      <c r="F25" s="69" t="s">
        <v>814</v>
      </c>
      <c r="G25" s="6" t="s">
        <v>367</v>
      </c>
    </row>
    <row r="26" spans="1:7" ht="12.75">
      <c r="A26" s="17" t="s">
        <v>483</v>
      </c>
      <c r="B26" s="137">
        <v>2</v>
      </c>
      <c r="C26" s="137">
        <v>50103</v>
      </c>
      <c r="D26" s="120">
        <v>150000</v>
      </c>
      <c r="E26" s="12">
        <v>300000</v>
      </c>
      <c r="F26" s="69" t="s">
        <v>814</v>
      </c>
      <c r="G26" s="22" t="s">
        <v>373</v>
      </c>
    </row>
    <row r="27" spans="1:7" ht="12.75">
      <c r="A27" s="155" t="s">
        <v>483</v>
      </c>
      <c r="B27" s="146">
        <v>4</v>
      </c>
      <c r="C27" s="137">
        <v>50103</v>
      </c>
      <c r="D27" s="40">
        <v>150000</v>
      </c>
      <c r="E27" s="12">
        <v>600000</v>
      </c>
      <c r="F27" s="69" t="s">
        <v>814</v>
      </c>
      <c r="G27" s="57" t="s">
        <v>383</v>
      </c>
    </row>
    <row r="28" spans="4:5" ht="12.75">
      <c r="D28" s="180" t="s">
        <v>819</v>
      </c>
      <c r="E28" s="124">
        <f>SUM(E22:E27)</f>
        <v>1710200</v>
      </c>
    </row>
    <row r="29" spans="4:5" ht="13.5" thickBot="1">
      <c r="D29" s="43"/>
      <c r="E29" s="43"/>
    </row>
    <row r="30" spans="4:5" ht="13.5" thickBot="1">
      <c r="D30" s="149" t="s">
        <v>820</v>
      </c>
      <c r="E30" s="125">
        <f>(E28+E18+E13)</f>
        <v>3295200</v>
      </c>
    </row>
    <row r="31" spans="4:5" ht="12.75">
      <c r="D31" s="43"/>
      <c r="E31" s="43"/>
    </row>
    <row r="32" spans="4:5" ht="12.75">
      <c r="D32" s="43"/>
      <c r="E32" s="43"/>
    </row>
    <row r="33" spans="4:5" ht="12.75">
      <c r="D33" s="43"/>
      <c r="E33" s="43"/>
    </row>
    <row r="34" spans="4:5" ht="12.75">
      <c r="D34" s="43"/>
      <c r="E34" s="43"/>
    </row>
    <row r="35" spans="4:5" ht="12.75">
      <c r="D35" s="43"/>
      <c r="E35" s="43"/>
    </row>
    <row r="36" spans="4:5" ht="12.75">
      <c r="D36" s="43"/>
      <c r="E36" s="43"/>
    </row>
    <row r="37" spans="4:5" ht="12.75">
      <c r="D37" s="43"/>
      <c r="E37" s="43"/>
    </row>
    <row r="38" spans="4:5" ht="12.75">
      <c r="D38" s="43"/>
      <c r="E38" s="43"/>
    </row>
    <row r="39" spans="4:5" ht="12.75">
      <c r="D39" s="43"/>
      <c r="E39" s="43"/>
    </row>
    <row r="40" spans="4:5" ht="12.75">
      <c r="D40" s="43"/>
      <c r="E40" s="43"/>
    </row>
    <row r="41" spans="4:5" ht="12.75">
      <c r="D41" s="43"/>
      <c r="E41" s="43"/>
    </row>
    <row r="42" spans="4:5" ht="12.75">
      <c r="D42" s="43"/>
      <c r="E42" s="43"/>
    </row>
    <row r="43" spans="4:5" ht="12.75">
      <c r="D43" s="43"/>
      <c r="E43" s="43"/>
    </row>
    <row r="44" spans="4:5" ht="12.75">
      <c r="D44" s="43"/>
      <c r="E44" s="43"/>
    </row>
    <row r="45" spans="4:5" ht="12.75">
      <c r="D45" s="43"/>
      <c r="E45" s="43"/>
    </row>
    <row r="46" spans="4:5" ht="12.75">
      <c r="D46" s="43"/>
      <c r="E46" s="43"/>
    </row>
    <row r="47" spans="4:5" ht="12.75">
      <c r="D47" s="43"/>
      <c r="E47" s="43"/>
    </row>
    <row r="48" spans="4:5" ht="12.75">
      <c r="D48" s="43"/>
      <c r="E48" s="43"/>
    </row>
    <row r="49" spans="4:5" ht="12.75">
      <c r="D49" s="43"/>
      <c r="E49" s="43"/>
    </row>
    <row r="50" spans="4:5" ht="12.75">
      <c r="D50" s="43"/>
      <c r="E50" s="43"/>
    </row>
    <row r="51" spans="4:5" ht="12.75">
      <c r="D51" s="43"/>
      <c r="E51" s="43"/>
    </row>
    <row r="52" spans="4:5" ht="12.75">
      <c r="D52" s="43"/>
      <c r="E52" s="43"/>
    </row>
    <row r="53" spans="4:5" ht="12.75">
      <c r="D53" s="43"/>
      <c r="E53" s="43"/>
    </row>
    <row r="54" spans="4:5" ht="12.75">
      <c r="D54" s="43"/>
      <c r="E54" s="43"/>
    </row>
    <row r="55" spans="4:5" ht="12.75">
      <c r="D55" s="43"/>
      <c r="E55" s="43"/>
    </row>
    <row r="56" spans="4:5" ht="12.75">
      <c r="D56" s="43"/>
      <c r="E56" s="43"/>
    </row>
    <row r="57" spans="4:5" ht="12.75">
      <c r="D57" s="43"/>
      <c r="E57" s="43"/>
    </row>
    <row r="58" spans="4:5" ht="12.75">
      <c r="D58" s="43"/>
      <c r="E58" s="43"/>
    </row>
    <row r="59" spans="4:5" ht="12.75">
      <c r="D59" s="43"/>
      <c r="E59" s="43"/>
    </row>
    <row r="60" spans="4:5" ht="12.75">
      <c r="D60" s="43"/>
      <c r="E60" s="43"/>
    </row>
    <row r="61" spans="4:5" ht="12.75">
      <c r="D61" s="43"/>
      <c r="E61" s="43"/>
    </row>
    <row r="62" spans="4:5" ht="12.75">
      <c r="D62" s="43"/>
      <c r="E62" s="43"/>
    </row>
    <row r="63" spans="4:5" ht="12.75">
      <c r="D63" s="43"/>
      <c r="E63" s="43"/>
    </row>
    <row r="64" spans="4:5" ht="12.75">
      <c r="D64" s="43"/>
      <c r="E64" s="43"/>
    </row>
    <row r="65" spans="4:5" ht="12.75">
      <c r="D65" s="43"/>
      <c r="E65" s="43"/>
    </row>
    <row r="66" spans="4:5" ht="12.75">
      <c r="D66" s="43"/>
      <c r="E66" s="43"/>
    </row>
    <row r="67" spans="4:5" ht="12.75">
      <c r="D67" s="43"/>
      <c r="E67" s="43"/>
    </row>
    <row r="68" spans="4:5" ht="12.75">
      <c r="D68" s="43"/>
      <c r="E68" s="43"/>
    </row>
    <row r="69" spans="4:5" ht="12.75">
      <c r="D69" s="43"/>
      <c r="E69" s="43"/>
    </row>
    <row r="70" spans="4:5" ht="12.75">
      <c r="D70" s="43"/>
      <c r="E70" s="43"/>
    </row>
    <row r="71" spans="4:5" ht="12.75">
      <c r="D71" s="43"/>
      <c r="E71" s="43"/>
    </row>
    <row r="72" spans="4:5" ht="12.75">
      <c r="D72" s="43"/>
      <c r="E72" s="43"/>
    </row>
    <row r="73" spans="4:5" ht="12.75">
      <c r="D73" s="43"/>
      <c r="E73" s="43"/>
    </row>
    <row r="74" spans="4:5" ht="12.75">
      <c r="D74" s="43"/>
      <c r="E74" s="43"/>
    </row>
    <row r="75" spans="4:5" ht="12.75">
      <c r="D75" s="43"/>
      <c r="E75" s="43"/>
    </row>
    <row r="76" spans="4:5" ht="12.75">
      <c r="D76" s="43"/>
      <c r="E76" s="43"/>
    </row>
    <row r="77" spans="4:5" ht="12.75">
      <c r="D77" s="43"/>
      <c r="E77" s="43"/>
    </row>
    <row r="78" spans="4:5" ht="12.75">
      <c r="D78" s="43"/>
      <c r="E78" s="43"/>
    </row>
    <row r="79" spans="4:5" ht="12.75">
      <c r="D79" s="43"/>
      <c r="E79" s="43"/>
    </row>
    <row r="80" spans="4:5" ht="12.75">
      <c r="D80" s="43"/>
      <c r="E80" s="43"/>
    </row>
    <row r="81" spans="4:5" ht="12.75">
      <c r="D81" s="43"/>
      <c r="E81" s="43"/>
    </row>
    <row r="82" spans="4:5" ht="12.75">
      <c r="D82" s="43"/>
      <c r="E82" s="43"/>
    </row>
    <row r="83" spans="4:5" ht="12.75">
      <c r="D83" s="43"/>
      <c r="E83" s="43"/>
    </row>
    <row r="84" spans="4:5" ht="12.75">
      <c r="D84" s="43"/>
      <c r="E84" s="43"/>
    </row>
    <row r="85" spans="4:5" ht="12.75">
      <c r="D85" s="43"/>
      <c r="E85" s="43"/>
    </row>
    <row r="86" spans="4:5" ht="12.75">
      <c r="D86" s="43"/>
      <c r="E86" s="43"/>
    </row>
    <row r="87" spans="4:5" ht="12.75">
      <c r="D87" s="43"/>
      <c r="E87" s="43"/>
    </row>
    <row r="88" spans="4:5" ht="12.75">
      <c r="D88" s="43"/>
      <c r="E88" s="43"/>
    </row>
    <row r="89" spans="4:5" ht="12.75">
      <c r="D89" s="43"/>
      <c r="E89" s="43"/>
    </row>
    <row r="90" spans="4:5" ht="12.75">
      <c r="D90" s="43"/>
      <c r="E90" s="43"/>
    </row>
    <row r="91" spans="4:5" ht="12.75">
      <c r="D91" s="43"/>
      <c r="E91" s="43"/>
    </row>
    <row r="92" spans="4:5" ht="12.75">
      <c r="D92" s="43"/>
      <c r="E92" s="43"/>
    </row>
    <row r="93" spans="4:5" ht="12.75">
      <c r="D93" s="43"/>
      <c r="E93" s="43"/>
    </row>
    <row r="94" spans="4:5" ht="12.75">
      <c r="D94" s="43"/>
      <c r="E94" s="43"/>
    </row>
    <row r="95" spans="4:5" ht="12.75">
      <c r="D95" s="43"/>
      <c r="E95" s="43"/>
    </row>
    <row r="96" spans="4:5" ht="12.75">
      <c r="D96" s="43"/>
      <c r="E96" s="43"/>
    </row>
    <row r="97" spans="4:5" ht="12.75">
      <c r="D97" s="43"/>
      <c r="E97" s="43"/>
    </row>
    <row r="98" spans="4:5" ht="12.75">
      <c r="D98" s="43"/>
      <c r="E98" s="43"/>
    </row>
    <row r="99" spans="4:5" ht="12.75">
      <c r="D99" s="43"/>
      <c r="E99" s="43"/>
    </row>
    <row r="100" spans="4:5" ht="12.75">
      <c r="D100" s="43"/>
      <c r="E100" s="43"/>
    </row>
    <row r="101" spans="4:5" ht="12.75">
      <c r="D101" s="43"/>
      <c r="E101" s="43"/>
    </row>
    <row r="102" spans="4:5" ht="12.75">
      <c r="D102" s="43"/>
      <c r="E102" s="43"/>
    </row>
    <row r="103" spans="4:5" ht="12.75">
      <c r="D103" s="43"/>
      <c r="E103" s="43"/>
    </row>
    <row r="104" spans="4:5" ht="12.75">
      <c r="D104" s="43"/>
      <c r="E104" s="43"/>
    </row>
    <row r="105" spans="4:5" ht="12.75">
      <c r="D105" s="43"/>
      <c r="E105" s="43"/>
    </row>
    <row r="106" spans="4:5" ht="12.75">
      <c r="D106" s="43"/>
      <c r="E106" s="43"/>
    </row>
    <row r="107" spans="4:5" ht="12.75">
      <c r="D107" s="43"/>
      <c r="E107" s="43"/>
    </row>
    <row r="108" spans="4:5" ht="12.75">
      <c r="D108" s="43"/>
      <c r="E108" s="43"/>
    </row>
    <row r="109" spans="4:5" ht="12.75">
      <c r="D109" s="43"/>
      <c r="E109" s="43"/>
    </row>
    <row r="110" spans="4:5" ht="12.75">
      <c r="D110" s="43"/>
      <c r="E110" s="43"/>
    </row>
    <row r="111" spans="4:5" ht="12.75">
      <c r="D111" s="43"/>
      <c r="E111" s="43"/>
    </row>
    <row r="112" spans="4:5" ht="12.75">
      <c r="D112" s="43"/>
      <c r="E112" s="43"/>
    </row>
    <row r="113" spans="4:5" ht="12.75">
      <c r="D113" s="43"/>
      <c r="E113" s="43"/>
    </row>
    <row r="114" spans="4:5" ht="12.75">
      <c r="D114" s="43"/>
      <c r="E114" s="43"/>
    </row>
    <row r="115" spans="4:5" ht="12.75">
      <c r="D115" s="43"/>
      <c r="E115" s="43"/>
    </row>
    <row r="116" spans="4:5" ht="12.75">
      <c r="D116" s="43"/>
      <c r="E116" s="43"/>
    </row>
    <row r="117" spans="4:5" ht="12.75">
      <c r="D117" s="43"/>
      <c r="E117" s="43"/>
    </row>
    <row r="118" spans="4:5" ht="12.75">
      <c r="D118" s="43"/>
      <c r="E118" s="43"/>
    </row>
    <row r="119" spans="4:5" ht="12.75">
      <c r="D119" s="43"/>
      <c r="E119" s="43"/>
    </row>
    <row r="120" spans="4:5" ht="12.75">
      <c r="D120" s="43"/>
      <c r="E120" s="43"/>
    </row>
    <row r="121" spans="4:5" ht="12.75">
      <c r="D121" s="43"/>
      <c r="E121" s="43"/>
    </row>
    <row r="122" spans="4:5" ht="12.75">
      <c r="D122" s="43"/>
      <c r="E122" s="43"/>
    </row>
    <row r="123" spans="4:5" ht="12.75">
      <c r="D123" s="43"/>
      <c r="E123" s="43"/>
    </row>
    <row r="124" spans="4:5" ht="12.75">
      <c r="D124" s="43"/>
      <c r="E124" s="43"/>
    </row>
    <row r="125" spans="4:5" ht="12.75">
      <c r="D125" s="43"/>
      <c r="E125" s="43"/>
    </row>
    <row r="126" spans="4:5" ht="12.75">
      <c r="D126" s="43"/>
      <c r="E126" s="43"/>
    </row>
    <row r="127" spans="4:5" ht="12.75">
      <c r="D127" s="43"/>
      <c r="E127" s="43"/>
    </row>
    <row r="128" spans="4:5" ht="12.75">
      <c r="D128" s="43"/>
      <c r="E128" s="43"/>
    </row>
    <row r="129" spans="4:5" ht="12.75">
      <c r="D129" s="43"/>
      <c r="E129" s="43"/>
    </row>
    <row r="130" spans="4:5" ht="12.75">
      <c r="D130" s="43"/>
      <c r="E130" s="43"/>
    </row>
    <row r="131" spans="4:5" ht="12.75">
      <c r="D131" s="43"/>
      <c r="E131" s="43"/>
    </row>
    <row r="132" spans="4:5" ht="12.75">
      <c r="D132" s="43"/>
      <c r="E132" s="43"/>
    </row>
    <row r="133" spans="4:5" ht="12.75">
      <c r="D133" s="43"/>
      <c r="E133" s="43"/>
    </row>
    <row r="134" spans="4:5" ht="12.75">
      <c r="D134" s="43"/>
      <c r="E134" s="43"/>
    </row>
    <row r="135" spans="4:5" ht="12.75">
      <c r="D135" s="43"/>
      <c r="E135" s="43"/>
    </row>
    <row r="136" spans="4:5" ht="12.75">
      <c r="D136" s="43"/>
      <c r="E136" s="43"/>
    </row>
    <row r="137" spans="4:5" ht="12.75">
      <c r="D137" s="43"/>
      <c r="E137" s="43"/>
    </row>
    <row r="138" spans="4:5" ht="12.75">
      <c r="D138" s="43"/>
      <c r="E138" s="43"/>
    </row>
    <row r="139" spans="4:5" ht="12.75">
      <c r="D139" s="43"/>
      <c r="E139" s="43"/>
    </row>
    <row r="140" spans="4:5" ht="12.75">
      <c r="D140" s="43"/>
      <c r="E140" s="43"/>
    </row>
    <row r="141" spans="4:5" ht="12.75">
      <c r="D141" s="43"/>
      <c r="E141" s="43"/>
    </row>
    <row r="142" spans="4:5" ht="12.75">
      <c r="D142" s="43"/>
      <c r="E142" s="43"/>
    </row>
    <row r="143" spans="4:5" ht="12.75">
      <c r="D143" s="43"/>
      <c r="E143" s="43"/>
    </row>
    <row r="144" spans="4:5" ht="12.75">
      <c r="D144" s="43"/>
      <c r="E144" s="43"/>
    </row>
    <row r="145" spans="4:5" ht="12.75">
      <c r="D145" s="43"/>
      <c r="E145" s="43"/>
    </row>
    <row r="146" spans="4:5" ht="12.75">
      <c r="D146" s="43"/>
      <c r="E146" s="43"/>
    </row>
    <row r="147" spans="4:5" ht="12.75">
      <c r="D147" s="43"/>
      <c r="E147" s="43"/>
    </row>
    <row r="148" spans="4:5" ht="12.75">
      <c r="D148" s="43"/>
      <c r="E148" s="43"/>
    </row>
    <row r="149" spans="4:5" ht="12.75">
      <c r="D149" s="43"/>
      <c r="E149" s="43"/>
    </row>
    <row r="150" spans="4:5" ht="12.75">
      <c r="D150" s="43"/>
      <c r="E150" s="43"/>
    </row>
    <row r="151" spans="4:5" ht="12.75">
      <c r="D151" s="43"/>
      <c r="E151" s="43"/>
    </row>
    <row r="152" spans="4:5" ht="12.75">
      <c r="D152" s="43"/>
      <c r="E152" s="43"/>
    </row>
    <row r="153" spans="4:5" ht="12.75">
      <c r="D153" s="43"/>
      <c r="E153" s="43"/>
    </row>
    <row r="154" spans="4:5" ht="12.75">
      <c r="D154" s="43"/>
      <c r="E154" s="43"/>
    </row>
    <row r="155" spans="4:5" ht="12.75">
      <c r="D155" s="43"/>
      <c r="E155" s="43"/>
    </row>
    <row r="156" spans="4:5" ht="12.75">
      <c r="D156" s="43"/>
      <c r="E156" s="43"/>
    </row>
    <row r="157" spans="4:5" ht="12.75">
      <c r="D157" s="43"/>
      <c r="E157" s="43"/>
    </row>
    <row r="158" spans="4:5" ht="12.75">
      <c r="D158" s="43"/>
      <c r="E158" s="43"/>
    </row>
    <row r="159" spans="4:5" ht="12.75">
      <c r="D159" s="43"/>
      <c r="E159" s="43"/>
    </row>
    <row r="160" spans="4:5" ht="12.75">
      <c r="D160" s="43"/>
      <c r="E160" s="43"/>
    </row>
    <row r="161" spans="4:5" ht="12.75">
      <c r="D161" s="43"/>
      <c r="E161" s="43"/>
    </row>
    <row r="162" spans="4:5" ht="12.75">
      <c r="D162" s="43"/>
      <c r="E162" s="43"/>
    </row>
    <row r="163" spans="4:5" ht="12.75">
      <c r="D163" s="43"/>
      <c r="E163" s="43"/>
    </row>
    <row r="164" spans="4:5" ht="12.75">
      <c r="D164" s="43"/>
      <c r="E164" s="43"/>
    </row>
    <row r="165" spans="4:5" ht="12.75">
      <c r="D165" s="43"/>
      <c r="E165" s="43"/>
    </row>
    <row r="166" spans="4:5" ht="12.75">
      <c r="D166" s="43"/>
      <c r="E166" s="43"/>
    </row>
    <row r="167" spans="4:5" ht="12.75">
      <c r="D167" s="43"/>
      <c r="E167" s="43"/>
    </row>
    <row r="168" spans="4:5" ht="12.75">
      <c r="D168" s="43"/>
      <c r="E168" s="43"/>
    </row>
    <row r="169" spans="4:5" ht="12.75">
      <c r="D169" s="43"/>
      <c r="E169" s="43"/>
    </row>
    <row r="170" spans="4:5" ht="12.75">
      <c r="D170" s="43"/>
      <c r="E170" s="43"/>
    </row>
    <row r="171" spans="4:5" ht="12.75">
      <c r="D171" s="43"/>
      <c r="E171" s="43"/>
    </row>
    <row r="172" spans="4:5" ht="12.75">
      <c r="D172" s="43"/>
      <c r="E172" s="43"/>
    </row>
    <row r="173" spans="4:5" ht="12.75">
      <c r="D173" s="43"/>
      <c r="E173" s="43"/>
    </row>
    <row r="174" spans="4:5" ht="12.75">
      <c r="D174" s="43"/>
      <c r="E174" s="43"/>
    </row>
    <row r="175" spans="4:5" ht="12.75">
      <c r="D175" s="43"/>
      <c r="E175" s="43"/>
    </row>
    <row r="176" spans="4:5" ht="12.75">
      <c r="D176" s="43"/>
      <c r="E176" s="43"/>
    </row>
    <row r="177" spans="4:5" ht="12.75">
      <c r="D177" s="43"/>
      <c r="E177" s="43"/>
    </row>
    <row r="178" spans="4:5" ht="12.75">
      <c r="D178" s="43"/>
      <c r="E178" s="43"/>
    </row>
    <row r="179" spans="4:5" ht="12.75">
      <c r="D179" s="43"/>
      <c r="E179" s="43"/>
    </row>
    <row r="180" spans="4:5" ht="12.75">
      <c r="D180" s="43"/>
      <c r="E180" s="43"/>
    </row>
    <row r="181" spans="4:5" ht="12.75">
      <c r="D181" s="43"/>
      <c r="E181" s="43"/>
    </row>
    <row r="182" spans="4:5" ht="12.75">
      <c r="D182" s="43"/>
      <c r="E182" s="43"/>
    </row>
    <row r="183" spans="4:5" ht="12.75">
      <c r="D183" s="43"/>
      <c r="E183" s="43"/>
    </row>
    <row r="184" spans="4:5" ht="12.75">
      <c r="D184" s="43"/>
      <c r="E184" s="43"/>
    </row>
    <row r="185" spans="4:5" ht="12.75">
      <c r="D185" s="43"/>
      <c r="E185" s="43"/>
    </row>
    <row r="186" spans="4:5" ht="12.75">
      <c r="D186" s="43"/>
      <c r="E186" s="43"/>
    </row>
    <row r="187" spans="4:5" ht="12.75">
      <c r="D187" s="43"/>
      <c r="E187" s="43"/>
    </row>
    <row r="188" spans="4:5" ht="12.75">
      <c r="D188" s="43"/>
      <c r="E188" s="43"/>
    </row>
    <row r="189" spans="4:5" ht="12.75">
      <c r="D189" s="43"/>
      <c r="E189" s="43"/>
    </row>
    <row r="190" spans="4:5" ht="12.75">
      <c r="D190" s="43"/>
      <c r="E190" s="43"/>
    </row>
    <row r="191" spans="4:5" ht="12.75">
      <c r="D191" s="43"/>
      <c r="E191" s="43"/>
    </row>
    <row r="192" spans="4:5" ht="12.75">
      <c r="D192" s="43"/>
      <c r="E192" s="43"/>
    </row>
    <row r="193" spans="4:5" ht="12.75">
      <c r="D193" s="43"/>
      <c r="E193" s="43"/>
    </row>
    <row r="194" spans="4:5" ht="12.75">
      <c r="D194" s="43"/>
      <c r="E194" s="43"/>
    </row>
    <row r="195" spans="4:5" ht="12.75">
      <c r="D195" s="43"/>
      <c r="E195" s="43"/>
    </row>
    <row r="196" spans="4:5" ht="12.75">
      <c r="D196" s="43"/>
      <c r="E196" s="43"/>
    </row>
    <row r="197" spans="4:5" ht="12.75">
      <c r="D197" s="43"/>
      <c r="E197" s="43"/>
    </row>
    <row r="198" spans="4:5" ht="12.75">
      <c r="D198" s="43"/>
      <c r="E198" s="43"/>
    </row>
    <row r="199" spans="4:5" ht="12.75">
      <c r="D199" s="43"/>
      <c r="E199" s="43"/>
    </row>
    <row r="200" spans="4:5" ht="12.75">
      <c r="D200" s="43"/>
      <c r="E200" s="43"/>
    </row>
    <row r="201" spans="4:5" ht="12.75">
      <c r="D201" s="43"/>
      <c r="E201" s="43"/>
    </row>
    <row r="202" spans="4:5" ht="12.75">
      <c r="D202" s="43"/>
      <c r="E202" s="43"/>
    </row>
    <row r="203" spans="4:5" ht="12.75">
      <c r="D203" s="43"/>
      <c r="E203" s="43"/>
    </row>
    <row r="204" spans="4:5" ht="12.75">
      <c r="D204" s="43"/>
      <c r="E204" s="43"/>
    </row>
    <row r="205" spans="4:5" ht="12.75">
      <c r="D205" s="43"/>
      <c r="E205" s="43"/>
    </row>
    <row r="206" spans="4:5" ht="12.75">
      <c r="D206" s="43"/>
      <c r="E206" s="43"/>
    </row>
    <row r="207" spans="4:5" ht="12.75">
      <c r="D207" s="43"/>
      <c r="E207" s="43"/>
    </row>
    <row r="208" spans="4:5" ht="12.75">
      <c r="D208" s="43"/>
      <c r="E208" s="43"/>
    </row>
    <row r="209" spans="4:5" ht="12.75">
      <c r="D209" s="43"/>
      <c r="E209" s="43"/>
    </row>
  </sheetData>
  <sheetProtection/>
  <mergeCells count="3">
    <mergeCell ref="D5:E5"/>
    <mergeCell ref="D6:E6"/>
    <mergeCell ref="D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29"/>
  <sheetViews>
    <sheetView view="pageLayout" zoomScale="90" zoomScalePageLayoutView="90" workbookViewId="0" topLeftCell="A127">
      <selection activeCell="A34" sqref="A34:IV42"/>
    </sheetView>
  </sheetViews>
  <sheetFormatPr defaultColWidth="11.421875" defaultRowHeight="12.75"/>
  <cols>
    <col min="1" max="1" width="28.00390625" style="0" customWidth="1"/>
    <col min="2" max="2" width="9.57421875" style="0" customWidth="1"/>
    <col min="4" max="4" width="14.57421875" style="0" customWidth="1"/>
    <col min="5" max="5" width="17.8515625" style="0" customWidth="1"/>
    <col min="6" max="6" width="29.421875" style="0" customWidth="1"/>
    <col min="7" max="7" width="31.00390625" style="0" customWidth="1"/>
  </cols>
  <sheetData>
    <row r="1" ht="12.75">
      <c r="A1" s="37" t="s">
        <v>0</v>
      </c>
    </row>
    <row r="2" ht="12.75">
      <c r="A2" s="37" t="s">
        <v>1</v>
      </c>
    </row>
    <row r="4" spans="1:7" ht="12.75">
      <c r="A4" s="55"/>
      <c r="B4" s="34"/>
      <c r="C4" s="34"/>
      <c r="D4" s="25"/>
      <c r="E4" s="53" t="s">
        <v>36</v>
      </c>
      <c r="F4" s="11"/>
      <c r="G4" s="48"/>
    </row>
    <row r="5" spans="1:7" ht="12.75">
      <c r="A5" s="55"/>
      <c r="B5" s="34"/>
      <c r="C5" s="34"/>
      <c r="D5" s="15" t="s">
        <v>38</v>
      </c>
      <c r="E5" s="15"/>
      <c r="F5" s="15"/>
      <c r="G5" s="48"/>
    </row>
    <row r="6" spans="1:7" ht="12.75">
      <c r="A6" s="55"/>
      <c r="B6" s="34"/>
      <c r="C6" s="34"/>
      <c r="D6" s="46"/>
      <c r="E6" s="36"/>
      <c r="F6" s="47"/>
      <c r="G6" s="48"/>
    </row>
    <row r="7" spans="1:7" ht="24.75" customHeight="1">
      <c r="A7" s="81" t="s">
        <v>13</v>
      </c>
      <c r="B7" s="60" t="s">
        <v>6</v>
      </c>
      <c r="C7" s="60" t="s">
        <v>10</v>
      </c>
      <c r="D7" s="61" t="s">
        <v>12</v>
      </c>
      <c r="E7" s="62" t="s">
        <v>7</v>
      </c>
      <c r="F7" s="62" t="s">
        <v>8</v>
      </c>
      <c r="G7" s="63" t="s">
        <v>9</v>
      </c>
    </row>
    <row r="8" spans="1:7" ht="12.75">
      <c r="A8" s="82" t="s">
        <v>146</v>
      </c>
      <c r="B8" s="66">
        <v>1</v>
      </c>
      <c r="C8" s="66">
        <v>50104</v>
      </c>
      <c r="D8" s="68">
        <v>250000</v>
      </c>
      <c r="E8" s="68">
        <v>250000</v>
      </c>
      <c r="F8" s="69" t="s">
        <v>34</v>
      </c>
      <c r="G8" s="72" t="s">
        <v>147</v>
      </c>
    </row>
    <row r="9" spans="1:7" ht="12.75">
      <c r="A9" s="82" t="s">
        <v>146</v>
      </c>
      <c r="B9" s="65">
        <v>1</v>
      </c>
      <c r="C9" s="66">
        <v>50104</v>
      </c>
      <c r="D9" s="67">
        <v>300000</v>
      </c>
      <c r="E9" s="68">
        <v>300000</v>
      </c>
      <c r="F9" s="69" t="s">
        <v>34</v>
      </c>
      <c r="G9" s="70" t="s">
        <v>22</v>
      </c>
    </row>
    <row r="10" spans="1:7" ht="12.75">
      <c r="A10" s="83" t="s">
        <v>27</v>
      </c>
      <c r="B10" s="65">
        <v>1</v>
      </c>
      <c r="C10" s="66">
        <v>50104</v>
      </c>
      <c r="D10" s="67">
        <v>200000</v>
      </c>
      <c r="E10" s="68">
        <v>200000</v>
      </c>
      <c r="F10" s="69" t="s">
        <v>34</v>
      </c>
      <c r="G10" s="70" t="s">
        <v>19</v>
      </c>
    </row>
    <row r="11" spans="1:7" ht="12.75">
      <c r="A11" s="83" t="s">
        <v>27</v>
      </c>
      <c r="B11" s="65">
        <v>2</v>
      </c>
      <c r="C11" s="66">
        <v>50104</v>
      </c>
      <c r="D11" s="67">
        <v>160000</v>
      </c>
      <c r="E11" s="68">
        <v>320000</v>
      </c>
      <c r="F11" s="69" t="s">
        <v>34</v>
      </c>
      <c r="G11" s="70" t="s">
        <v>5</v>
      </c>
    </row>
    <row r="12" spans="1:7" ht="12.75">
      <c r="A12" s="83" t="s">
        <v>27</v>
      </c>
      <c r="B12" s="66">
        <v>3</v>
      </c>
      <c r="C12" s="66">
        <v>50104</v>
      </c>
      <c r="D12" s="68">
        <v>150000</v>
      </c>
      <c r="E12" s="68">
        <v>450000</v>
      </c>
      <c r="F12" s="69" t="s">
        <v>34</v>
      </c>
      <c r="G12" s="72" t="s">
        <v>22</v>
      </c>
    </row>
    <row r="13" spans="1:7" ht="12.75">
      <c r="A13" s="83" t="s">
        <v>27</v>
      </c>
      <c r="B13" s="66">
        <v>10</v>
      </c>
      <c r="C13" s="66">
        <v>50104</v>
      </c>
      <c r="D13" s="68">
        <v>150000</v>
      </c>
      <c r="E13" s="68">
        <v>1500000</v>
      </c>
      <c r="F13" s="69" t="s">
        <v>34</v>
      </c>
      <c r="G13" s="72" t="s">
        <v>163</v>
      </c>
    </row>
    <row r="14" spans="1:7" ht="12.75">
      <c r="A14" s="83" t="s">
        <v>27</v>
      </c>
      <c r="B14" s="66">
        <v>1</v>
      </c>
      <c r="C14" s="66">
        <v>50104</v>
      </c>
      <c r="D14" s="68">
        <v>80000</v>
      </c>
      <c r="E14" s="68">
        <v>80000</v>
      </c>
      <c r="F14" s="69" t="s">
        <v>34</v>
      </c>
      <c r="G14" s="72" t="s">
        <v>40</v>
      </c>
    </row>
    <row r="15" spans="1:7" ht="12.75">
      <c r="A15" s="83" t="s">
        <v>27</v>
      </c>
      <c r="B15" s="66">
        <v>10</v>
      </c>
      <c r="C15" s="66">
        <v>50104</v>
      </c>
      <c r="D15" s="68">
        <v>160000</v>
      </c>
      <c r="E15" s="68">
        <v>1600000</v>
      </c>
      <c r="F15" s="69" t="s">
        <v>34</v>
      </c>
      <c r="G15" s="72" t="s">
        <v>172</v>
      </c>
    </row>
    <row r="16" spans="1:7" ht="12.75">
      <c r="A16" s="83" t="s">
        <v>27</v>
      </c>
      <c r="B16" s="65">
        <v>4</v>
      </c>
      <c r="C16" s="66">
        <v>50104</v>
      </c>
      <c r="D16" s="67">
        <v>150000</v>
      </c>
      <c r="E16" s="68">
        <v>600000</v>
      </c>
      <c r="F16" s="69" t="s">
        <v>34</v>
      </c>
      <c r="G16" s="70" t="s">
        <v>15</v>
      </c>
    </row>
    <row r="17" spans="1:7" ht="12.75">
      <c r="A17" s="83" t="s">
        <v>27</v>
      </c>
      <c r="B17" s="66">
        <v>5</v>
      </c>
      <c r="C17" s="66">
        <v>50104</v>
      </c>
      <c r="D17" s="68">
        <v>160000</v>
      </c>
      <c r="E17" s="68">
        <v>800000</v>
      </c>
      <c r="F17" s="69" t="s">
        <v>34</v>
      </c>
      <c r="G17" s="72" t="s">
        <v>143</v>
      </c>
    </row>
    <row r="18" spans="1:7" ht="12.75">
      <c r="A18" s="83" t="s">
        <v>173</v>
      </c>
      <c r="B18" s="65">
        <v>3</v>
      </c>
      <c r="C18" s="66">
        <v>50104</v>
      </c>
      <c r="D18" s="67">
        <v>33000</v>
      </c>
      <c r="E18" s="68">
        <v>165000</v>
      </c>
      <c r="F18" s="69" t="s">
        <v>34</v>
      </c>
      <c r="G18" s="70" t="s">
        <v>172</v>
      </c>
    </row>
    <row r="19" spans="1:7" ht="12.75">
      <c r="A19" s="83" t="s">
        <v>175</v>
      </c>
      <c r="B19" s="65">
        <v>10</v>
      </c>
      <c r="C19" s="66">
        <v>50104</v>
      </c>
      <c r="D19" s="67">
        <v>100000</v>
      </c>
      <c r="E19" s="68">
        <v>1000000</v>
      </c>
      <c r="F19" s="69" t="s">
        <v>34</v>
      </c>
      <c r="G19" s="70" t="s">
        <v>16</v>
      </c>
    </row>
    <row r="20" spans="1:7" ht="12.75">
      <c r="A20" s="83" t="s">
        <v>26</v>
      </c>
      <c r="B20" s="65">
        <v>20</v>
      </c>
      <c r="C20" s="66">
        <v>50104</v>
      </c>
      <c r="D20" s="67">
        <v>50000</v>
      </c>
      <c r="E20" s="68">
        <v>1000000</v>
      </c>
      <c r="F20" s="69" t="s">
        <v>34</v>
      </c>
      <c r="G20" s="70" t="s">
        <v>17</v>
      </c>
    </row>
    <row r="21" spans="1:7" ht="12.75">
      <c r="A21" s="83" t="s">
        <v>149</v>
      </c>
      <c r="B21" s="65">
        <v>1</v>
      </c>
      <c r="C21" s="66">
        <v>50104</v>
      </c>
      <c r="D21" s="67">
        <v>170000</v>
      </c>
      <c r="E21" s="68">
        <v>170000</v>
      </c>
      <c r="F21" s="69" t="s">
        <v>34</v>
      </c>
      <c r="G21" s="70" t="s">
        <v>147</v>
      </c>
    </row>
    <row r="22" spans="1:7" ht="12.75">
      <c r="A22" s="82" t="s">
        <v>149</v>
      </c>
      <c r="B22" s="66">
        <v>2</v>
      </c>
      <c r="C22" s="66">
        <v>50104</v>
      </c>
      <c r="D22" s="68">
        <v>100000</v>
      </c>
      <c r="E22" s="68">
        <v>200000</v>
      </c>
      <c r="F22" s="69" t="s">
        <v>34</v>
      </c>
      <c r="G22" s="72" t="s">
        <v>19</v>
      </c>
    </row>
    <row r="23" spans="1:7" ht="12.75">
      <c r="A23" s="82" t="s">
        <v>149</v>
      </c>
      <c r="B23" s="66">
        <v>4</v>
      </c>
      <c r="C23" s="66">
        <v>50104</v>
      </c>
      <c r="D23" s="68">
        <v>125000</v>
      </c>
      <c r="E23" s="68">
        <v>500000</v>
      </c>
      <c r="F23" s="69" t="s">
        <v>34</v>
      </c>
      <c r="G23" s="72" t="s">
        <v>5</v>
      </c>
    </row>
    <row r="24" spans="1:7" ht="14.25" customHeight="1">
      <c r="A24" s="521" t="s">
        <v>152</v>
      </c>
      <c r="B24" s="185">
        <v>1</v>
      </c>
      <c r="C24" s="186">
        <v>50104</v>
      </c>
      <c r="D24" s="187">
        <v>750000</v>
      </c>
      <c r="E24" s="188">
        <v>750000</v>
      </c>
      <c r="F24" s="151" t="s">
        <v>34</v>
      </c>
      <c r="G24" s="189" t="s">
        <v>5</v>
      </c>
    </row>
    <row r="25" spans="1:7" ht="12.75">
      <c r="A25" s="194" t="s">
        <v>153</v>
      </c>
      <c r="B25" s="65">
        <v>1</v>
      </c>
      <c r="C25" s="66">
        <v>50104</v>
      </c>
      <c r="D25" s="67">
        <v>450000</v>
      </c>
      <c r="E25" s="68">
        <v>450000</v>
      </c>
      <c r="F25" s="69" t="s">
        <v>34</v>
      </c>
      <c r="G25" s="70" t="s">
        <v>5</v>
      </c>
    </row>
    <row r="26" spans="1:7" ht="12.75">
      <c r="A26" s="83" t="s">
        <v>154</v>
      </c>
      <c r="B26" s="65">
        <v>1</v>
      </c>
      <c r="C26" s="66">
        <v>50104</v>
      </c>
      <c r="D26" s="67">
        <v>78000</v>
      </c>
      <c r="E26" s="68">
        <v>78000</v>
      </c>
      <c r="F26" s="69" t="s">
        <v>34</v>
      </c>
      <c r="G26" s="70" t="s">
        <v>22</v>
      </c>
    </row>
    <row r="27" spans="1:7" ht="12.75">
      <c r="A27" s="82" t="s">
        <v>149</v>
      </c>
      <c r="B27" s="65">
        <v>1</v>
      </c>
      <c r="C27" s="66">
        <v>50104</v>
      </c>
      <c r="D27" s="67">
        <v>200000</v>
      </c>
      <c r="E27" s="68">
        <v>200000</v>
      </c>
      <c r="F27" s="69" t="s">
        <v>34</v>
      </c>
      <c r="G27" s="70" t="s">
        <v>3</v>
      </c>
    </row>
    <row r="28" spans="1:7" ht="12.75">
      <c r="A28" s="83" t="s">
        <v>158</v>
      </c>
      <c r="B28" s="65">
        <v>1</v>
      </c>
      <c r="C28" s="66">
        <v>50104</v>
      </c>
      <c r="D28" s="67">
        <v>700000</v>
      </c>
      <c r="E28" s="68">
        <v>700000</v>
      </c>
      <c r="F28" s="69" t="s">
        <v>34</v>
      </c>
      <c r="G28" s="70" t="s">
        <v>3</v>
      </c>
    </row>
    <row r="29" spans="1:7" ht="12.75">
      <c r="A29" s="194" t="s">
        <v>149</v>
      </c>
      <c r="B29" s="65">
        <v>7</v>
      </c>
      <c r="C29" s="66">
        <v>50104</v>
      </c>
      <c r="D29" s="67">
        <v>300000</v>
      </c>
      <c r="E29" s="68">
        <v>2100000</v>
      </c>
      <c r="F29" s="69" t="s">
        <v>34</v>
      </c>
      <c r="G29" s="70" t="s">
        <v>14</v>
      </c>
    </row>
    <row r="30" spans="1:7" ht="12.75">
      <c r="A30" s="83" t="s">
        <v>164</v>
      </c>
      <c r="B30" s="65">
        <v>3</v>
      </c>
      <c r="C30" s="66">
        <v>50104</v>
      </c>
      <c r="D30" s="67">
        <v>100000</v>
      </c>
      <c r="E30" s="68">
        <v>300000</v>
      </c>
      <c r="F30" s="69" t="s">
        <v>34</v>
      </c>
      <c r="G30" s="70" t="s">
        <v>163</v>
      </c>
    </row>
    <row r="31" spans="1:7" ht="12.75">
      <c r="A31" s="83" t="s">
        <v>165</v>
      </c>
      <c r="B31" s="65">
        <v>2</v>
      </c>
      <c r="C31" s="66">
        <v>50104</v>
      </c>
      <c r="D31" s="67">
        <v>150000</v>
      </c>
      <c r="E31" s="68">
        <v>300000</v>
      </c>
      <c r="F31" s="69" t="s">
        <v>34</v>
      </c>
      <c r="G31" s="70" t="s">
        <v>163</v>
      </c>
    </row>
    <row r="32" spans="1:7" ht="12.75">
      <c r="A32" s="82" t="s">
        <v>149</v>
      </c>
      <c r="B32" s="66">
        <v>3</v>
      </c>
      <c r="C32" s="66">
        <v>50104</v>
      </c>
      <c r="D32" s="68">
        <v>110000</v>
      </c>
      <c r="E32" s="68">
        <v>330000</v>
      </c>
      <c r="F32" s="69" t="s">
        <v>34</v>
      </c>
      <c r="G32" s="72" t="s">
        <v>170</v>
      </c>
    </row>
    <row r="33" spans="1:7" ht="12.75">
      <c r="A33" s="82" t="s">
        <v>171</v>
      </c>
      <c r="B33" s="66">
        <v>1</v>
      </c>
      <c r="C33" s="66">
        <v>50104</v>
      </c>
      <c r="D33" s="68">
        <v>150000</v>
      </c>
      <c r="E33" s="68">
        <v>150000</v>
      </c>
      <c r="F33" s="69" t="s">
        <v>34</v>
      </c>
      <c r="G33" s="72" t="s">
        <v>170</v>
      </c>
    </row>
    <row r="34" spans="1:7" ht="12.75">
      <c r="A34" s="82" t="s">
        <v>174</v>
      </c>
      <c r="B34" s="66">
        <v>1</v>
      </c>
      <c r="C34" s="66">
        <v>50104</v>
      </c>
      <c r="D34" s="68">
        <v>240000</v>
      </c>
      <c r="E34" s="68">
        <v>240000</v>
      </c>
      <c r="F34" s="69" t="s">
        <v>34</v>
      </c>
      <c r="G34" s="72" t="s">
        <v>172</v>
      </c>
    </row>
    <row r="35" spans="1:7" ht="12.75">
      <c r="A35" s="82" t="s">
        <v>164</v>
      </c>
      <c r="B35" s="66">
        <v>15</v>
      </c>
      <c r="C35" s="66">
        <v>50104</v>
      </c>
      <c r="D35" s="68">
        <v>90000</v>
      </c>
      <c r="E35" s="68">
        <v>1350000</v>
      </c>
      <c r="F35" s="69" t="s">
        <v>34</v>
      </c>
      <c r="G35" s="72" t="s">
        <v>172</v>
      </c>
    </row>
    <row r="36" spans="1:7" ht="12.75">
      <c r="A36" s="83" t="s">
        <v>149</v>
      </c>
      <c r="B36" s="65">
        <v>5</v>
      </c>
      <c r="C36" s="66">
        <v>50104</v>
      </c>
      <c r="D36" s="67">
        <v>118000</v>
      </c>
      <c r="E36" s="68">
        <v>590000</v>
      </c>
      <c r="F36" s="69" t="s">
        <v>34</v>
      </c>
      <c r="G36" s="72" t="s">
        <v>172</v>
      </c>
    </row>
    <row r="37" spans="1:7" ht="12.75">
      <c r="A37" s="83" t="s">
        <v>149</v>
      </c>
      <c r="B37" s="65">
        <v>1</v>
      </c>
      <c r="C37" s="66">
        <v>50104</v>
      </c>
      <c r="D37" s="67">
        <v>150000</v>
      </c>
      <c r="E37" s="68">
        <v>150000</v>
      </c>
      <c r="F37" s="69" t="s">
        <v>34</v>
      </c>
      <c r="G37" s="70" t="s">
        <v>15</v>
      </c>
    </row>
    <row r="38" spans="1:7" ht="12.75">
      <c r="A38" s="83" t="s">
        <v>176</v>
      </c>
      <c r="B38" s="65">
        <v>1</v>
      </c>
      <c r="C38" s="66">
        <v>50104</v>
      </c>
      <c r="D38" s="67">
        <v>150000</v>
      </c>
      <c r="E38" s="68">
        <v>150000</v>
      </c>
      <c r="F38" s="69" t="s">
        <v>34</v>
      </c>
      <c r="G38" s="70" t="s">
        <v>15</v>
      </c>
    </row>
    <row r="39" spans="1:7" ht="12.75">
      <c r="A39" s="190"/>
      <c r="B39" s="190"/>
      <c r="C39" s="190"/>
      <c r="D39" s="205" t="s">
        <v>819</v>
      </c>
      <c r="E39" s="204">
        <f>SUM(E8:E38)</f>
        <v>16973000</v>
      </c>
      <c r="F39" s="80"/>
      <c r="G39" s="78"/>
    </row>
    <row r="40" spans="1:7" ht="12.75">
      <c r="A40" s="190"/>
      <c r="B40" s="190"/>
      <c r="C40" s="190"/>
      <c r="D40" s="205"/>
      <c r="E40" s="204"/>
      <c r="F40" s="80"/>
      <c r="G40" s="78"/>
    </row>
    <row r="41" spans="1:7" ht="12.75">
      <c r="A41" s="194" t="s">
        <v>27</v>
      </c>
      <c r="B41" s="65">
        <v>6</v>
      </c>
      <c r="C41" s="65">
        <v>50199</v>
      </c>
      <c r="D41" s="67">
        <v>140000</v>
      </c>
      <c r="E41" s="67">
        <v>840000</v>
      </c>
      <c r="F41" s="168" t="s">
        <v>401</v>
      </c>
      <c r="G41" s="70" t="s">
        <v>392</v>
      </c>
    </row>
    <row r="42" spans="1:7" ht="12.75">
      <c r="A42" s="192"/>
      <c r="B42" s="74"/>
      <c r="C42" s="74"/>
      <c r="D42" s="205" t="s">
        <v>819</v>
      </c>
      <c r="E42" s="206">
        <f>SUM(E41)</f>
        <v>840000</v>
      </c>
      <c r="F42" s="193"/>
      <c r="G42" s="78"/>
    </row>
    <row r="43" spans="1:7" ht="12.75">
      <c r="A43" s="64" t="s">
        <v>431</v>
      </c>
      <c r="B43" s="65">
        <v>2</v>
      </c>
      <c r="C43" s="65">
        <v>50104</v>
      </c>
      <c r="D43" s="198">
        <v>371800</v>
      </c>
      <c r="E43" s="198">
        <v>743600</v>
      </c>
      <c r="F43" s="65" t="s">
        <v>420</v>
      </c>
      <c r="G43" s="70" t="s">
        <v>827</v>
      </c>
    </row>
    <row r="44" spans="1:7" ht="12.75">
      <c r="A44" s="194" t="s">
        <v>173</v>
      </c>
      <c r="B44" s="65">
        <v>3</v>
      </c>
      <c r="C44" s="65">
        <v>50104</v>
      </c>
      <c r="D44" s="67">
        <v>60000</v>
      </c>
      <c r="E44" s="67">
        <v>180000</v>
      </c>
      <c r="F44" s="168" t="s">
        <v>420</v>
      </c>
      <c r="G44" s="70" t="s">
        <v>827</v>
      </c>
    </row>
    <row r="45" spans="1:7" ht="12.75">
      <c r="A45" s="194" t="s">
        <v>432</v>
      </c>
      <c r="B45" s="65">
        <v>6</v>
      </c>
      <c r="C45" s="65">
        <v>50104</v>
      </c>
      <c r="D45" s="67">
        <v>52000</v>
      </c>
      <c r="E45" s="67">
        <v>312000</v>
      </c>
      <c r="F45" s="168" t="s">
        <v>420</v>
      </c>
      <c r="G45" s="70" t="s">
        <v>827</v>
      </c>
    </row>
    <row r="46" spans="1:7" ht="12.75">
      <c r="A46" s="195" t="s">
        <v>435</v>
      </c>
      <c r="B46" s="65">
        <v>1</v>
      </c>
      <c r="C46" s="65">
        <v>50104</v>
      </c>
      <c r="D46" s="67">
        <v>127400</v>
      </c>
      <c r="E46" s="67">
        <v>127400</v>
      </c>
      <c r="F46" s="168" t="s">
        <v>420</v>
      </c>
      <c r="G46" s="70" t="s">
        <v>827</v>
      </c>
    </row>
    <row r="47" spans="1:7" ht="12.75">
      <c r="A47" s="196" t="s">
        <v>434</v>
      </c>
      <c r="B47" s="65">
        <v>1</v>
      </c>
      <c r="C47" s="65">
        <v>50104</v>
      </c>
      <c r="D47" s="67">
        <v>251680</v>
      </c>
      <c r="E47" s="67">
        <v>251680</v>
      </c>
      <c r="F47" s="168" t="s">
        <v>420</v>
      </c>
      <c r="G47" s="70" t="s">
        <v>827</v>
      </c>
    </row>
    <row r="48" spans="1:7" ht="12.75">
      <c r="A48" s="196" t="s">
        <v>433</v>
      </c>
      <c r="B48" s="65">
        <v>1</v>
      </c>
      <c r="C48" s="65">
        <v>50104</v>
      </c>
      <c r="D48" s="67">
        <v>124800</v>
      </c>
      <c r="E48" s="67">
        <v>124800</v>
      </c>
      <c r="F48" s="168" t="s">
        <v>420</v>
      </c>
      <c r="G48" s="70" t="s">
        <v>827</v>
      </c>
    </row>
    <row r="49" spans="1:7" ht="12.75">
      <c r="A49" s="192"/>
      <c r="B49" s="74"/>
      <c r="C49" s="74"/>
      <c r="D49" s="205" t="s">
        <v>819</v>
      </c>
      <c r="E49" s="206">
        <f>SUM(E43:E48)</f>
        <v>1739480</v>
      </c>
      <c r="F49" s="74"/>
      <c r="G49" s="78"/>
    </row>
    <row r="50" spans="1:7" ht="12.75">
      <c r="A50" s="192"/>
      <c r="B50" s="74"/>
      <c r="C50" s="74"/>
      <c r="D50" s="75"/>
      <c r="E50" s="75"/>
      <c r="F50" s="74"/>
      <c r="G50" s="78"/>
    </row>
    <row r="51" spans="1:7" ht="12.75">
      <c r="A51" s="194" t="s">
        <v>149</v>
      </c>
      <c r="B51" s="65">
        <v>1</v>
      </c>
      <c r="C51" s="65">
        <v>50104</v>
      </c>
      <c r="D51" s="67">
        <v>215000</v>
      </c>
      <c r="E51" s="67">
        <v>215000</v>
      </c>
      <c r="F51" s="168" t="s">
        <v>814</v>
      </c>
      <c r="G51" s="70" t="s">
        <v>350</v>
      </c>
    </row>
    <row r="52" spans="1:7" ht="12.75">
      <c r="A52" s="194" t="s">
        <v>517</v>
      </c>
      <c r="B52" s="65">
        <v>1</v>
      </c>
      <c r="C52" s="65">
        <v>50104</v>
      </c>
      <c r="D52" s="67">
        <v>170000</v>
      </c>
      <c r="E52" s="67">
        <v>170000</v>
      </c>
      <c r="F52" s="168" t="s">
        <v>814</v>
      </c>
      <c r="G52" s="70" t="s">
        <v>350</v>
      </c>
    </row>
    <row r="53" spans="1:7" ht="12.75">
      <c r="A53" s="194" t="s">
        <v>518</v>
      </c>
      <c r="B53" s="65">
        <v>2</v>
      </c>
      <c r="C53" s="65">
        <v>50104</v>
      </c>
      <c r="D53" s="67">
        <v>120000</v>
      </c>
      <c r="E53" s="67">
        <v>240000</v>
      </c>
      <c r="F53" s="168" t="s">
        <v>814</v>
      </c>
      <c r="G53" s="70" t="s">
        <v>350</v>
      </c>
    </row>
    <row r="54" spans="1:7" ht="12.75">
      <c r="A54" s="194" t="s">
        <v>519</v>
      </c>
      <c r="B54" s="185">
        <v>1</v>
      </c>
      <c r="C54" s="65">
        <v>50104</v>
      </c>
      <c r="D54" s="67">
        <v>170000</v>
      </c>
      <c r="E54" s="67">
        <v>170000</v>
      </c>
      <c r="F54" s="168" t="s">
        <v>814</v>
      </c>
      <c r="G54" s="70" t="s">
        <v>350</v>
      </c>
    </row>
    <row r="55" spans="1:7" ht="12.75">
      <c r="A55" s="194" t="s">
        <v>520</v>
      </c>
      <c r="B55" s="185">
        <v>8</v>
      </c>
      <c r="C55" s="65">
        <v>50104</v>
      </c>
      <c r="D55" s="67">
        <v>260000</v>
      </c>
      <c r="E55" s="67">
        <v>2080000</v>
      </c>
      <c r="F55" s="168" t="s">
        <v>814</v>
      </c>
      <c r="G55" s="70" t="s">
        <v>350</v>
      </c>
    </row>
    <row r="56" spans="1:7" ht="12.75">
      <c r="A56" s="194" t="s">
        <v>521</v>
      </c>
      <c r="B56" s="185">
        <v>5</v>
      </c>
      <c r="C56" s="65">
        <v>50104</v>
      </c>
      <c r="D56" s="67">
        <v>105000</v>
      </c>
      <c r="E56" s="67">
        <v>840000</v>
      </c>
      <c r="F56" s="168" t="s">
        <v>814</v>
      </c>
      <c r="G56" s="70" t="s">
        <v>350</v>
      </c>
    </row>
    <row r="57" spans="1:7" ht="12.75">
      <c r="A57" s="194" t="s">
        <v>27</v>
      </c>
      <c r="B57" s="185">
        <v>10</v>
      </c>
      <c r="C57" s="65">
        <v>50104</v>
      </c>
      <c r="D57" s="67">
        <v>167400</v>
      </c>
      <c r="E57" s="67">
        <v>1674000</v>
      </c>
      <c r="F57" s="168" t="s">
        <v>814</v>
      </c>
      <c r="G57" s="70" t="s">
        <v>350</v>
      </c>
    </row>
    <row r="58" spans="1:7" ht="12.75">
      <c r="A58" s="194" t="s">
        <v>26</v>
      </c>
      <c r="B58" s="185">
        <v>10</v>
      </c>
      <c r="C58" s="65">
        <v>50104</v>
      </c>
      <c r="D58" s="67">
        <v>50000</v>
      </c>
      <c r="E58" s="67">
        <v>500000</v>
      </c>
      <c r="F58" s="168" t="s">
        <v>814</v>
      </c>
      <c r="G58" s="70" t="s">
        <v>350</v>
      </c>
    </row>
    <row r="59" spans="1:7" ht="12.75">
      <c r="A59" s="194" t="s">
        <v>173</v>
      </c>
      <c r="B59" s="185">
        <v>10</v>
      </c>
      <c r="C59" s="65">
        <v>50104</v>
      </c>
      <c r="D59" s="67">
        <v>40000</v>
      </c>
      <c r="E59" s="67">
        <v>400000</v>
      </c>
      <c r="F59" s="168" t="s">
        <v>814</v>
      </c>
      <c r="G59" s="70" t="s">
        <v>350</v>
      </c>
    </row>
    <row r="60" spans="1:7" ht="12.75">
      <c r="A60" s="194" t="s">
        <v>522</v>
      </c>
      <c r="B60" s="185">
        <v>4</v>
      </c>
      <c r="C60" s="65">
        <v>50104</v>
      </c>
      <c r="D60" s="67">
        <v>111000</v>
      </c>
      <c r="E60" s="67">
        <v>444000</v>
      </c>
      <c r="F60" s="168" t="s">
        <v>814</v>
      </c>
      <c r="G60" s="70" t="s">
        <v>350</v>
      </c>
    </row>
    <row r="61" spans="1:7" ht="12.75">
      <c r="A61" s="148" t="s">
        <v>525</v>
      </c>
      <c r="B61" s="185">
        <v>3</v>
      </c>
      <c r="C61" s="65">
        <v>50104</v>
      </c>
      <c r="D61" s="198">
        <v>200000</v>
      </c>
      <c r="E61" s="198">
        <v>600000</v>
      </c>
      <c r="F61" s="168" t="s">
        <v>814</v>
      </c>
      <c r="G61" s="64" t="s">
        <v>418</v>
      </c>
    </row>
    <row r="62" spans="1:7" ht="12.75">
      <c r="A62" s="148" t="s">
        <v>526</v>
      </c>
      <c r="B62" s="185">
        <v>4</v>
      </c>
      <c r="C62" s="65">
        <v>50104</v>
      </c>
      <c r="D62" s="198">
        <v>150000</v>
      </c>
      <c r="E62" s="198">
        <v>600000</v>
      </c>
      <c r="F62" s="168" t="s">
        <v>814</v>
      </c>
      <c r="G62" s="64" t="s">
        <v>418</v>
      </c>
    </row>
    <row r="63" spans="1:7" ht="12.75">
      <c r="A63" s="148" t="s">
        <v>527</v>
      </c>
      <c r="B63" s="185">
        <v>12</v>
      </c>
      <c r="C63" s="65">
        <v>50104</v>
      </c>
      <c r="D63" s="198">
        <v>170000</v>
      </c>
      <c r="E63" s="198">
        <v>2040000</v>
      </c>
      <c r="F63" s="168" t="s">
        <v>814</v>
      </c>
      <c r="G63" s="64" t="s">
        <v>418</v>
      </c>
    </row>
    <row r="64" spans="1:7" ht="12.75">
      <c r="A64" s="148" t="s">
        <v>528</v>
      </c>
      <c r="B64" s="185">
        <v>1</v>
      </c>
      <c r="C64" s="65">
        <v>50104</v>
      </c>
      <c r="D64" s="198">
        <v>300000</v>
      </c>
      <c r="E64" s="198">
        <v>300000</v>
      </c>
      <c r="F64" s="168" t="s">
        <v>814</v>
      </c>
      <c r="G64" s="64" t="s">
        <v>418</v>
      </c>
    </row>
    <row r="65" spans="1:7" ht="12.75">
      <c r="A65" s="148" t="s">
        <v>527</v>
      </c>
      <c r="B65" s="185">
        <v>30</v>
      </c>
      <c r="C65" s="65">
        <v>50104</v>
      </c>
      <c r="D65" s="198">
        <v>20000</v>
      </c>
      <c r="E65" s="198">
        <v>600000</v>
      </c>
      <c r="F65" s="168" t="s">
        <v>814</v>
      </c>
      <c r="G65" s="64" t="s">
        <v>353</v>
      </c>
    </row>
    <row r="66" spans="1:7" ht="24">
      <c r="A66" s="148" t="s">
        <v>532</v>
      </c>
      <c r="B66" s="185">
        <v>1</v>
      </c>
      <c r="C66" s="65">
        <v>50104</v>
      </c>
      <c r="D66" s="198">
        <v>150000</v>
      </c>
      <c r="E66" s="198">
        <v>150000</v>
      </c>
      <c r="F66" s="168" t="s">
        <v>814</v>
      </c>
      <c r="G66" s="64" t="s">
        <v>353</v>
      </c>
    </row>
    <row r="67" spans="1:7" ht="12.75">
      <c r="A67" s="148" t="s">
        <v>829</v>
      </c>
      <c r="B67" s="185">
        <v>1</v>
      </c>
      <c r="C67" s="65">
        <v>50104</v>
      </c>
      <c r="D67" s="198">
        <v>1200000</v>
      </c>
      <c r="E67" s="198">
        <v>1200000</v>
      </c>
      <c r="F67" s="168" t="s">
        <v>814</v>
      </c>
      <c r="G67" s="64" t="s">
        <v>353</v>
      </c>
    </row>
    <row r="68" spans="1:7" ht="12.75">
      <c r="A68" s="148" t="s">
        <v>539</v>
      </c>
      <c r="B68" s="185">
        <v>10</v>
      </c>
      <c r="C68" s="65">
        <v>50104</v>
      </c>
      <c r="D68" s="198">
        <v>150000</v>
      </c>
      <c r="E68" s="198">
        <v>1500000</v>
      </c>
      <c r="F68" s="168" t="s">
        <v>814</v>
      </c>
      <c r="G68" s="64" t="s">
        <v>357</v>
      </c>
    </row>
    <row r="69" spans="1:7" ht="12.75">
      <c r="A69" s="148" t="s">
        <v>540</v>
      </c>
      <c r="B69" s="185">
        <v>4</v>
      </c>
      <c r="C69" s="65">
        <v>50104</v>
      </c>
      <c r="D69" s="198">
        <v>185000</v>
      </c>
      <c r="E69" s="198">
        <v>740000</v>
      </c>
      <c r="F69" s="168" t="s">
        <v>814</v>
      </c>
      <c r="G69" s="64" t="s">
        <v>357</v>
      </c>
    </row>
    <row r="70" spans="1:7" ht="12.75">
      <c r="A70" s="148" t="s">
        <v>541</v>
      </c>
      <c r="B70" s="185">
        <v>5</v>
      </c>
      <c r="C70" s="65">
        <v>50104</v>
      </c>
      <c r="D70" s="198">
        <v>165000</v>
      </c>
      <c r="E70" s="198">
        <v>825000</v>
      </c>
      <c r="F70" s="168" t="s">
        <v>814</v>
      </c>
      <c r="G70" s="64" t="s">
        <v>357</v>
      </c>
    </row>
    <row r="71" spans="1:7" ht="12.75">
      <c r="A71" s="148" t="s">
        <v>542</v>
      </c>
      <c r="B71" s="199" t="s">
        <v>45</v>
      </c>
      <c r="C71" s="65">
        <v>50104</v>
      </c>
      <c r="D71" s="198">
        <v>70000</v>
      </c>
      <c r="E71" s="198">
        <v>280000</v>
      </c>
      <c r="F71" s="168" t="s">
        <v>814</v>
      </c>
      <c r="G71" s="64" t="s">
        <v>357</v>
      </c>
    </row>
    <row r="72" spans="1:7" ht="12.75">
      <c r="A72" s="148" t="s">
        <v>543</v>
      </c>
      <c r="B72" s="199" t="s">
        <v>56</v>
      </c>
      <c r="C72" s="65">
        <v>50104</v>
      </c>
      <c r="D72" s="198">
        <v>35000</v>
      </c>
      <c r="E72" s="198">
        <v>525000</v>
      </c>
      <c r="F72" s="168" t="s">
        <v>814</v>
      </c>
      <c r="G72" s="64" t="s">
        <v>357</v>
      </c>
    </row>
    <row r="73" spans="1:7" ht="12.75">
      <c r="A73" s="148" t="s">
        <v>546</v>
      </c>
      <c r="B73" s="199" t="s">
        <v>57</v>
      </c>
      <c r="C73" s="65">
        <v>50104</v>
      </c>
      <c r="D73" s="198">
        <v>165000</v>
      </c>
      <c r="E73" s="198">
        <v>2640000</v>
      </c>
      <c r="F73" s="168" t="s">
        <v>814</v>
      </c>
      <c r="G73" s="64" t="s">
        <v>357</v>
      </c>
    </row>
    <row r="74" spans="1:7" ht="12.75">
      <c r="A74" s="148" t="s">
        <v>547</v>
      </c>
      <c r="B74" s="199" t="s">
        <v>545</v>
      </c>
      <c r="C74" s="65">
        <v>50104</v>
      </c>
      <c r="D74" s="198">
        <v>250000</v>
      </c>
      <c r="E74" s="198">
        <v>7500000</v>
      </c>
      <c r="F74" s="168" t="s">
        <v>814</v>
      </c>
      <c r="G74" s="64" t="s">
        <v>357</v>
      </c>
    </row>
    <row r="75" spans="1:7" ht="12.75">
      <c r="A75" s="148" t="s">
        <v>544</v>
      </c>
      <c r="B75" s="199" t="s">
        <v>545</v>
      </c>
      <c r="C75" s="65">
        <v>50104</v>
      </c>
      <c r="D75" s="198">
        <v>30000</v>
      </c>
      <c r="E75" s="198">
        <v>900000</v>
      </c>
      <c r="F75" s="168" t="s">
        <v>814</v>
      </c>
      <c r="G75" s="64" t="s">
        <v>357</v>
      </c>
    </row>
    <row r="76" spans="1:7" ht="12.75">
      <c r="A76" s="148" t="s">
        <v>519</v>
      </c>
      <c r="B76" s="185">
        <v>3</v>
      </c>
      <c r="C76" s="65">
        <v>50104</v>
      </c>
      <c r="D76" s="198">
        <v>165000</v>
      </c>
      <c r="E76" s="198">
        <v>495000</v>
      </c>
      <c r="F76" s="168" t="s">
        <v>814</v>
      </c>
      <c r="G76" s="64" t="s">
        <v>357</v>
      </c>
    </row>
    <row r="77" spans="1:7" ht="12.75">
      <c r="A77" s="381" t="s">
        <v>554</v>
      </c>
      <c r="B77" s="382">
        <v>8</v>
      </c>
      <c r="C77" s="383">
        <v>50104</v>
      </c>
      <c r="D77" s="384">
        <v>16250</v>
      </c>
      <c r="E77" s="384">
        <v>130000</v>
      </c>
      <c r="F77" s="385" t="s">
        <v>814</v>
      </c>
      <c r="G77" s="386" t="s">
        <v>360</v>
      </c>
    </row>
    <row r="78" spans="1:7" ht="12.75">
      <c r="A78" s="200" t="s">
        <v>542</v>
      </c>
      <c r="B78" s="199">
        <v>10</v>
      </c>
      <c r="C78" s="65">
        <v>50104</v>
      </c>
      <c r="D78" s="198">
        <v>75000</v>
      </c>
      <c r="E78" s="198">
        <v>750000</v>
      </c>
      <c r="F78" s="168" t="s">
        <v>814</v>
      </c>
      <c r="G78" s="64" t="s">
        <v>367</v>
      </c>
    </row>
    <row r="79" spans="1:7" ht="12.75">
      <c r="A79" s="200" t="s">
        <v>830</v>
      </c>
      <c r="B79" s="199">
        <v>4</v>
      </c>
      <c r="C79" s="65">
        <v>50104</v>
      </c>
      <c r="D79" s="198">
        <v>75000</v>
      </c>
      <c r="E79" s="198">
        <v>300000</v>
      </c>
      <c r="F79" s="168" t="s">
        <v>814</v>
      </c>
      <c r="G79" s="64" t="s">
        <v>367</v>
      </c>
    </row>
    <row r="80" spans="1:7" ht="12.75">
      <c r="A80" s="200" t="s">
        <v>519</v>
      </c>
      <c r="B80" s="199">
        <v>6</v>
      </c>
      <c r="C80" s="65">
        <v>50104</v>
      </c>
      <c r="D80" s="198">
        <v>150000</v>
      </c>
      <c r="E80" s="198">
        <v>900000</v>
      </c>
      <c r="F80" s="168" t="s">
        <v>814</v>
      </c>
      <c r="G80" s="64" t="s">
        <v>367</v>
      </c>
    </row>
    <row r="81" spans="1:7" ht="12.75">
      <c r="A81" s="148" t="s">
        <v>831</v>
      </c>
      <c r="B81" s="199">
        <v>15</v>
      </c>
      <c r="C81" s="65">
        <v>50104</v>
      </c>
      <c r="D81" s="198">
        <v>130000</v>
      </c>
      <c r="E81" s="198">
        <v>1950000</v>
      </c>
      <c r="F81" s="168" t="s">
        <v>814</v>
      </c>
      <c r="G81" s="64" t="s">
        <v>367</v>
      </c>
    </row>
    <row r="82" spans="1:7" ht="12.75">
      <c r="A82" s="200" t="s">
        <v>832</v>
      </c>
      <c r="B82" s="199">
        <v>10</v>
      </c>
      <c r="C82" s="65">
        <v>50104</v>
      </c>
      <c r="D82" s="118">
        <v>300000</v>
      </c>
      <c r="E82" s="198">
        <v>3000000</v>
      </c>
      <c r="F82" s="168" t="s">
        <v>814</v>
      </c>
      <c r="G82" s="64" t="s">
        <v>367</v>
      </c>
    </row>
    <row r="83" spans="1:7" ht="12.75">
      <c r="A83" s="200" t="s">
        <v>557</v>
      </c>
      <c r="B83" s="199">
        <v>8</v>
      </c>
      <c r="C83" s="65">
        <v>50104</v>
      </c>
      <c r="D83" s="118">
        <v>100000</v>
      </c>
      <c r="E83" s="198">
        <v>800000</v>
      </c>
      <c r="F83" s="168" t="s">
        <v>814</v>
      </c>
      <c r="G83" s="64" t="s">
        <v>367</v>
      </c>
    </row>
    <row r="84" spans="1:7" ht="12.75">
      <c r="A84" s="200" t="s">
        <v>558</v>
      </c>
      <c r="B84" s="199">
        <v>8</v>
      </c>
      <c r="C84" s="65">
        <v>50104</v>
      </c>
      <c r="D84" s="118">
        <v>150000</v>
      </c>
      <c r="E84" s="198">
        <v>1200000</v>
      </c>
      <c r="F84" s="168" t="s">
        <v>814</v>
      </c>
      <c r="G84" s="64" t="s">
        <v>367</v>
      </c>
    </row>
    <row r="85" spans="1:7" ht="12.75">
      <c r="A85" s="200" t="s">
        <v>432</v>
      </c>
      <c r="B85" s="199">
        <v>16</v>
      </c>
      <c r="C85" s="65">
        <v>50104</v>
      </c>
      <c r="D85" s="118">
        <v>30000</v>
      </c>
      <c r="E85" s="198">
        <v>480000</v>
      </c>
      <c r="F85" s="168" t="s">
        <v>814</v>
      </c>
      <c r="G85" s="64" t="s">
        <v>367</v>
      </c>
    </row>
    <row r="86" spans="1:7" ht="12.75">
      <c r="A86" s="200" t="s">
        <v>559</v>
      </c>
      <c r="B86" s="199">
        <v>30</v>
      </c>
      <c r="C86" s="65">
        <v>50104</v>
      </c>
      <c r="D86" s="118">
        <v>30000</v>
      </c>
      <c r="E86" s="198">
        <v>900000</v>
      </c>
      <c r="F86" s="168" t="s">
        <v>814</v>
      </c>
      <c r="G86" s="64" t="s">
        <v>367</v>
      </c>
    </row>
    <row r="87" spans="1:7" ht="12.75">
      <c r="A87" s="200" t="s">
        <v>833</v>
      </c>
      <c r="B87" s="199">
        <v>12</v>
      </c>
      <c r="C87" s="65">
        <v>50104</v>
      </c>
      <c r="D87" s="118">
        <v>250000</v>
      </c>
      <c r="E87" s="198">
        <v>3000000</v>
      </c>
      <c r="F87" s="168" t="s">
        <v>814</v>
      </c>
      <c r="G87" s="64" t="s">
        <v>367</v>
      </c>
    </row>
    <row r="88" spans="1:7" ht="24">
      <c r="A88" s="200" t="s">
        <v>560</v>
      </c>
      <c r="B88" s="199">
        <v>4</v>
      </c>
      <c r="C88" s="65">
        <v>50104</v>
      </c>
      <c r="D88" s="118">
        <v>375000</v>
      </c>
      <c r="E88" s="198">
        <v>1500000</v>
      </c>
      <c r="F88" s="168" t="s">
        <v>814</v>
      </c>
      <c r="G88" s="64" t="s">
        <v>367</v>
      </c>
    </row>
    <row r="89" spans="1:7" ht="12.75">
      <c r="A89" s="200" t="s">
        <v>561</v>
      </c>
      <c r="B89" s="199">
        <v>5</v>
      </c>
      <c r="C89" s="65">
        <v>50104</v>
      </c>
      <c r="D89" s="198">
        <v>150000</v>
      </c>
      <c r="E89" s="198">
        <v>750000</v>
      </c>
      <c r="F89" s="168" t="s">
        <v>814</v>
      </c>
      <c r="G89" s="64" t="s">
        <v>367</v>
      </c>
    </row>
    <row r="90" spans="1:7" ht="24">
      <c r="A90" s="520" t="s">
        <v>562</v>
      </c>
      <c r="B90" s="199">
        <v>5</v>
      </c>
      <c r="C90" s="65">
        <v>50104</v>
      </c>
      <c r="D90" s="198">
        <v>675000</v>
      </c>
      <c r="E90" s="198">
        <v>3375000</v>
      </c>
      <c r="F90" s="168" t="s">
        <v>814</v>
      </c>
      <c r="G90" s="64" t="s">
        <v>367</v>
      </c>
    </row>
    <row r="91" spans="1:7" ht="12.75">
      <c r="A91" s="200" t="s">
        <v>563</v>
      </c>
      <c r="B91" s="199">
        <v>2</v>
      </c>
      <c r="C91" s="65">
        <v>50104</v>
      </c>
      <c r="D91" s="118">
        <v>100000</v>
      </c>
      <c r="E91" s="198">
        <v>200000</v>
      </c>
      <c r="F91" s="168" t="s">
        <v>814</v>
      </c>
      <c r="G91" s="64" t="s">
        <v>367</v>
      </c>
    </row>
    <row r="92" spans="1:7" ht="12.75">
      <c r="A92" s="200" t="s">
        <v>834</v>
      </c>
      <c r="B92" s="199">
        <v>6</v>
      </c>
      <c r="C92" s="65">
        <v>50104</v>
      </c>
      <c r="D92" s="118">
        <v>120000</v>
      </c>
      <c r="E92" s="198">
        <v>720000</v>
      </c>
      <c r="F92" s="168" t="s">
        <v>814</v>
      </c>
      <c r="G92" s="64" t="s">
        <v>367</v>
      </c>
    </row>
    <row r="93" spans="1:7" ht="12.75">
      <c r="A93" s="200" t="s">
        <v>564</v>
      </c>
      <c r="B93" s="199">
        <v>2</v>
      </c>
      <c r="C93" s="65">
        <v>50104</v>
      </c>
      <c r="D93" s="118">
        <v>450000</v>
      </c>
      <c r="E93" s="198">
        <v>900000</v>
      </c>
      <c r="F93" s="168" t="s">
        <v>814</v>
      </c>
      <c r="G93" s="64" t="s">
        <v>367</v>
      </c>
    </row>
    <row r="94" spans="1:7" ht="12.75">
      <c r="A94" s="148" t="s">
        <v>572</v>
      </c>
      <c r="B94" s="199">
        <v>6</v>
      </c>
      <c r="C94" s="65">
        <v>50104</v>
      </c>
      <c r="D94" s="118">
        <v>150000</v>
      </c>
      <c r="E94" s="198">
        <v>900000</v>
      </c>
      <c r="F94" s="168" t="s">
        <v>814</v>
      </c>
      <c r="G94" s="64" t="s">
        <v>373</v>
      </c>
    </row>
    <row r="95" spans="1:7" ht="12.75">
      <c r="A95" s="148" t="s">
        <v>835</v>
      </c>
      <c r="B95" s="199">
        <v>6</v>
      </c>
      <c r="C95" s="65">
        <v>50104</v>
      </c>
      <c r="D95" s="118">
        <v>150000</v>
      </c>
      <c r="E95" s="198">
        <v>900000</v>
      </c>
      <c r="F95" s="168" t="s">
        <v>814</v>
      </c>
      <c r="G95" s="64" t="s">
        <v>373</v>
      </c>
    </row>
    <row r="96" spans="1:7" ht="12.75">
      <c r="A96" s="148" t="s">
        <v>520</v>
      </c>
      <c r="B96" s="199">
        <v>10</v>
      </c>
      <c r="C96" s="65">
        <v>50104</v>
      </c>
      <c r="D96" s="118">
        <v>250000</v>
      </c>
      <c r="E96" s="198">
        <v>2500000</v>
      </c>
      <c r="F96" s="168" t="s">
        <v>814</v>
      </c>
      <c r="G96" s="64" t="s">
        <v>373</v>
      </c>
    </row>
    <row r="97" spans="1:7" ht="12.75">
      <c r="A97" s="148" t="s">
        <v>573</v>
      </c>
      <c r="B97" s="199">
        <v>10</v>
      </c>
      <c r="C97" s="65">
        <v>50104</v>
      </c>
      <c r="D97" s="118">
        <v>35000</v>
      </c>
      <c r="E97" s="198">
        <v>350000</v>
      </c>
      <c r="F97" s="168" t="s">
        <v>814</v>
      </c>
      <c r="G97" s="64" t="s">
        <v>373</v>
      </c>
    </row>
    <row r="98" spans="1:7" ht="12.75">
      <c r="A98" s="148" t="s">
        <v>432</v>
      </c>
      <c r="B98" s="199">
        <v>10</v>
      </c>
      <c r="C98" s="65">
        <v>50104</v>
      </c>
      <c r="D98" s="118">
        <v>35000</v>
      </c>
      <c r="E98" s="198">
        <v>350000</v>
      </c>
      <c r="F98" s="168" t="s">
        <v>814</v>
      </c>
      <c r="G98" s="64" t="s">
        <v>373</v>
      </c>
    </row>
    <row r="99" spans="1:7" ht="12.75">
      <c r="A99" s="148" t="s">
        <v>836</v>
      </c>
      <c r="B99" s="199">
        <v>10</v>
      </c>
      <c r="C99" s="65">
        <v>50104</v>
      </c>
      <c r="D99" s="118">
        <v>150000</v>
      </c>
      <c r="E99" s="198">
        <v>1500000</v>
      </c>
      <c r="F99" s="168" t="s">
        <v>814</v>
      </c>
      <c r="G99" s="64" t="s">
        <v>373</v>
      </c>
    </row>
    <row r="100" spans="1:7" ht="12.75">
      <c r="A100" s="148" t="s">
        <v>574</v>
      </c>
      <c r="B100" s="199">
        <v>40</v>
      </c>
      <c r="C100" s="65">
        <v>50104</v>
      </c>
      <c r="D100" s="118">
        <v>10000</v>
      </c>
      <c r="E100" s="198">
        <v>400000</v>
      </c>
      <c r="F100" s="168" t="s">
        <v>814</v>
      </c>
      <c r="G100" s="64" t="s">
        <v>373</v>
      </c>
    </row>
    <row r="101" spans="1:7" ht="12.75">
      <c r="A101" s="148" t="s">
        <v>575</v>
      </c>
      <c r="B101" s="199">
        <v>10</v>
      </c>
      <c r="C101" s="65">
        <v>50104</v>
      </c>
      <c r="D101" s="118">
        <v>20000</v>
      </c>
      <c r="E101" s="198">
        <v>200000</v>
      </c>
      <c r="F101" s="168" t="s">
        <v>814</v>
      </c>
      <c r="G101" s="64" t="s">
        <v>373</v>
      </c>
    </row>
    <row r="102" spans="1:7" ht="12.75">
      <c r="A102" s="148" t="s">
        <v>577</v>
      </c>
      <c r="B102" s="199">
        <v>2</v>
      </c>
      <c r="C102" s="65">
        <v>50104</v>
      </c>
      <c r="D102" s="118">
        <v>100000</v>
      </c>
      <c r="E102" s="198">
        <v>200000</v>
      </c>
      <c r="F102" s="168" t="s">
        <v>814</v>
      </c>
      <c r="G102" s="64" t="s">
        <v>373</v>
      </c>
    </row>
    <row r="103" spans="1:7" ht="12.75">
      <c r="A103" s="148" t="s">
        <v>847</v>
      </c>
      <c r="B103" s="199">
        <v>1</v>
      </c>
      <c r="C103" s="65">
        <v>50104</v>
      </c>
      <c r="D103" s="118">
        <v>192000</v>
      </c>
      <c r="E103" s="198">
        <v>192000</v>
      </c>
      <c r="F103" s="168" t="s">
        <v>814</v>
      </c>
      <c r="G103" s="64" t="s">
        <v>373</v>
      </c>
    </row>
    <row r="104" spans="1:7" ht="12.75">
      <c r="A104" s="148" t="s">
        <v>578</v>
      </c>
      <c r="B104" s="199">
        <v>3</v>
      </c>
      <c r="C104" s="65">
        <v>50104</v>
      </c>
      <c r="D104" s="118">
        <v>225000</v>
      </c>
      <c r="E104" s="198">
        <v>675000</v>
      </c>
      <c r="F104" s="168" t="s">
        <v>814</v>
      </c>
      <c r="G104" s="64" t="s">
        <v>373</v>
      </c>
    </row>
    <row r="105" spans="1:7" ht="12.75">
      <c r="A105" s="148" t="s">
        <v>579</v>
      </c>
      <c r="B105" s="199">
        <v>6</v>
      </c>
      <c r="C105" s="65">
        <v>50104</v>
      </c>
      <c r="D105" s="118">
        <v>150000</v>
      </c>
      <c r="E105" s="198">
        <v>900000</v>
      </c>
      <c r="F105" s="168" t="s">
        <v>814</v>
      </c>
      <c r="G105" s="64" t="s">
        <v>373</v>
      </c>
    </row>
    <row r="106" spans="1:7" ht="12.75">
      <c r="A106" s="148" t="s">
        <v>583</v>
      </c>
      <c r="B106" s="185">
        <v>10</v>
      </c>
      <c r="C106" s="65">
        <v>50104</v>
      </c>
      <c r="D106" s="198">
        <v>200000</v>
      </c>
      <c r="E106" s="198">
        <v>2000000</v>
      </c>
      <c r="F106" s="168" t="s">
        <v>814</v>
      </c>
      <c r="G106" s="64" t="s">
        <v>582</v>
      </c>
    </row>
    <row r="107" spans="1:7" ht="12.75">
      <c r="A107" s="148" t="s">
        <v>584</v>
      </c>
      <c r="B107" s="185">
        <v>8</v>
      </c>
      <c r="C107" s="65">
        <v>50104</v>
      </c>
      <c r="D107" s="198">
        <v>150000</v>
      </c>
      <c r="E107" s="198">
        <v>1200000</v>
      </c>
      <c r="F107" s="168" t="s">
        <v>814</v>
      </c>
      <c r="G107" s="64" t="s">
        <v>582</v>
      </c>
    </row>
    <row r="108" spans="1:7" ht="12.75">
      <c r="A108" s="148" t="s">
        <v>585</v>
      </c>
      <c r="B108" s="185">
        <v>10</v>
      </c>
      <c r="C108" s="65">
        <v>50104</v>
      </c>
      <c r="D108" s="198">
        <v>130000</v>
      </c>
      <c r="E108" s="198">
        <v>1300000</v>
      </c>
      <c r="F108" s="168" t="s">
        <v>814</v>
      </c>
      <c r="G108" s="64" t="s">
        <v>582</v>
      </c>
    </row>
    <row r="109" spans="1:7" ht="12.75">
      <c r="A109" s="148" t="s">
        <v>26</v>
      </c>
      <c r="B109" s="199">
        <v>20</v>
      </c>
      <c r="C109" s="65">
        <v>50104</v>
      </c>
      <c r="D109" s="118">
        <v>30000</v>
      </c>
      <c r="E109" s="198">
        <v>600000</v>
      </c>
      <c r="F109" s="168" t="s">
        <v>814</v>
      </c>
      <c r="G109" s="64" t="s">
        <v>582</v>
      </c>
    </row>
    <row r="110" spans="1:7" ht="12.75">
      <c r="A110" s="148" t="s">
        <v>586</v>
      </c>
      <c r="B110" s="199">
        <v>4</v>
      </c>
      <c r="C110" s="65">
        <v>50104</v>
      </c>
      <c r="D110" s="118">
        <v>300000</v>
      </c>
      <c r="E110" s="198">
        <v>1200000</v>
      </c>
      <c r="F110" s="168" t="s">
        <v>814</v>
      </c>
      <c r="G110" s="64" t="s">
        <v>582</v>
      </c>
    </row>
    <row r="111" spans="1:7" ht="12.75">
      <c r="A111" s="148" t="s">
        <v>587</v>
      </c>
      <c r="B111" s="199">
        <v>4</v>
      </c>
      <c r="C111" s="65">
        <v>50104</v>
      </c>
      <c r="D111" s="118">
        <v>90000</v>
      </c>
      <c r="E111" s="198">
        <v>360000</v>
      </c>
      <c r="F111" s="168" t="s">
        <v>814</v>
      </c>
      <c r="G111" s="64" t="s">
        <v>582</v>
      </c>
    </row>
    <row r="112" spans="1:7" ht="12.75">
      <c r="A112" s="148" t="s">
        <v>588</v>
      </c>
      <c r="B112" s="199">
        <v>1</v>
      </c>
      <c r="C112" s="65">
        <v>50104</v>
      </c>
      <c r="D112" s="118">
        <v>100000</v>
      </c>
      <c r="E112" s="198">
        <v>100000</v>
      </c>
      <c r="F112" s="168" t="s">
        <v>814</v>
      </c>
      <c r="G112" s="64" t="s">
        <v>582</v>
      </c>
    </row>
    <row r="113" spans="1:7" ht="12.75">
      <c r="A113" s="148" t="s">
        <v>578</v>
      </c>
      <c r="B113" s="199">
        <v>2</v>
      </c>
      <c r="C113" s="65">
        <v>50104</v>
      </c>
      <c r="D113" s="118">
        <v>150000</v>
      </c>
      <c r="E113" s="198">
        <v>300000</v>
      </c>
      <c r="F113" s="168" t="s">
        <v>814</v>
      </c>
      <c r="G113" s="64" t="s">
        <v>582</v>
      </c>
    </row>
    <row r="114" spans="1:7" ht="12.75">
      <c r="A114" s="381" t="s">
        <v>837</v>
      </c>
      <c r="B114" s="387">
        <v>2</v>
      </c>
      <c r="C114" s="383">
        <v>50104</v>
      </c>
      <c r="D114" s="388">
        <v>100000</v>
      </c>
      <c r="E114" s="384">
        <v>200000</v>
      </c>
      <c r="F114" s="385" t="s">
        <v>814</v>
      </c>
      <c r="G114" s="386" t="s">
        <v>582</v>
      </c>
    </row>
    <row r="115" spans="1:7" ht="12.75">
      <c r="A115" s="148" t="s">
        <v>572</v>
      </c>
      <c r="B115" s="185">
        <v>15</v>
      </c>
      <c r="C115" s="65">
        <v>50104</v>
      </c>
      <c r="D115" s="198">
        <v>100000</v>
      </c>
      <c r="E115" s="198">
        <v>1500000</v>
      </c>
      <c r="F115" s="168" t="s">
        <v>814</v>
      </c>
      <c r="G115" s="64" t="s">
        <v>382</v>
      </c>
    </row>
    <row r="116" spans="1:7" ht="12.75">
      <c r="A116" s="148" t="s">
        <v>527</v>
      </c>
      <c r="B116" s="185">
        <v>19</v>
      </c>
      <c r="C116" s="65">
        <v>50104</v>
      </c>
      <c r="D116" s="198">
        <v>120000</v>
      </c>
      <c r="E116" s="198">
        <v>2280000</v>
      </c>
      <c r="F116" s="168" t="s">
        <v>814</v>
      </c>
      <c r="G116" s="64" t="s">
        <v>382</v>
      </c>
    </row>
    <row r="117" spans="1:7" ht="12.75">
      <c r="A117" s="148" t="s">
        <v>592</v>
      </c>
      <c r="B117" s="185">
        <v>5</v>
      </c>
      <c r="C117" s="65">
        <v>50104</v>
      </c>
      <c r="D117" s="198">
        <v>90000</v>
      </c>
      <c r="E117" s="198">
        <v>450000</v>
      </c>
      <c r="F117" s="168" t="s">
        <v>814</v>
      </c>
      <c r="G117" s="64" t="s">
        <v>383</v>
      </c>
    </row>
    <row r="118" spans="1:7" ht="12.75">
      <c r="A118" s="148" t="s">
        <v>838</v>
      </c>
      <c r="B118" s="185">
        <v>2</v>
      </c>
      <c r="C118" s="65">
        <v>50104</v>
      </c>
      <c r="D118" s="198">
        <v>285000</v>
      </c>
      <c r="E118" s="198">
        <v>570000</v>
      </c>
      <c r="F118" s="168" t="s">
        <v>814</v>
      </c>
      <c r="G118" s="64" t="s">
        <v>383</v>
      </c>
    </row>
    <row r="119" spans="1:7" ht="12.75">
      <c r="A119" s="148" t="s">
        <v>593</v>
      </c>
      <c r="B119" s="185">
        <v>40</v>
      </c>
      <c r="C119" s="65">
        <v>50104</v>
      </c>
      <c r="D119" s="198">
        <v>500000</v>
      </c>
      <c r="E119" s="198">
        <v>20000000</v>
      </c>
      <c r="F119" s="168" t="s">
        <v>814</v>
      </c>
      <c r="G119" s="64" t="s">
        <v>383</v>
      </c>
    </row>
    <row r="120" spans="1:7" ht="12.75">
      <c r="A120" s="200" t="s">
        <v>642</v>
      </c>
      <c r="B120" s="185">
        <v>1</v>
      </c>
      <c r="C120" s="65">
        <v>50199</v>
      </c>
      <c r="D120" s="198">
        <v>700000</v>
      </c>
      <c r="E120" s="198">
        <v>700000</v>
      </c>
      <c r="F120" s="168" t="s">
        <v>814</v>
      </c>
      <c r="G120" s="64" t="s">
        <v>383</v>
      </c>
    </row>
    <row r="121" spans="1:7" ht="24">
      <c r="A121" s="148" t="s">
        <v>839</v>
      </c>
      <c r="B121" s="185">
        <v>4</v>
      </c>
      <c r="C121" s="65">
        <v>50104</v>
      </c>
      <c r="D121" s="118">
        <v>313500</v>
      </c>
      <c r="E121" s="198">
        <v>1254000</v>
      </c>
      <c r="F121" s="168" t="s">
        <v>814</v>
      </c>
      <c r="G121" s="201" t="s">
        <v>602</v>
      </c>
    </row>
    <row r="122" spans="1:7" ht="24">
      <c r="A122" s="148" t="s">
        <v>600</v>
      </c>
      <c r="B122" s="185">
        <v>8</v>
      </c>
      <c r="C122" s="65">
        <v>50104</v>
      </c>
      <c r="D122" s="118">
        <v>143000</v>
      </c>
      <c r="E122" s="198">
        <v>1144000</v>
      </c>
      <c r="F122" s="168" t="s">
        <v>814</v>
      </c>
      <c r="G122" s="201" t="s">
        <v>602</v>
      </c>
    </row>
    <row r="123" spans="1:7" ht="24">
      <c r="A123" s="148" t="s">
        <v>840</v>
      </c>
      <c r="B123" s="185">
        <v>16</v>
      </c>
      <c r="C123" s="65">
        <v>50104</v>
      </c>
      <c r="D123" s="118">
        <v>26260</v>
      </c>
      <c r="E123" s="198">
        <v>420160</v>
      </c>
      <c r="F123" s="168" t="s">
        <v>814</v>
      </c>
      <c r="G123" s="201" t="s">
        <v>602</v>
      </c>
    </row>
    <row r="124" spans="1:7" ht="24">
      <c r="A124" s="148" t="s">
        <v>601</v>
      </c>
      <c r="B124" s="185">
        <v>1</v>
      </c>
      <c r="C124" s="65">
        <v>50104</v>
      </c>
      <c r="D124" s="118">
        <v>300000</v>
      </c>
      <c r="E124" s="198">
        <v>300000</v>
      </c>
      <c r="F124" s="168" t="s">
        <v>814</v>
      </c>
      <c r="G124" s="201" t="s">
        <v>602</v>
      </c>
    </row>
    <row r="125" spans="1:7" ht="12.75">
      <c r="A125" s="148" t="s">
        <v>841</v>
      </c>
      <c r="B125" s="185">
        <v>1</v>
      </c>
      <c r="C125" s="65">
        <v>50104</v>
      </c>
      <c r="D125" s="198">
        <v>500000</v>
      </c>
      <c r="E125" s="198">
        <v>500000</v>
      </c>
      <c r="F125" s="168" t="s">
        <v>814</v>
      </c>
      <c r="G125" s="64" t="s">
        <v>476</v>
      </c>
    </row>
    <row r="126" spans="1:7" ht="12.75">
      <c r="A126" s="148" t="s">
        <v>842</v>
      </c>
      <c r="B126" s="185">
        <v>3</v>
      </c>
      <c r="C126" s="65">
        <v>50104</v>
      </c>
      <c r="D126" s="118">
        <v>82500</v>
      </c>
      <c r="E126" s="198">
        <v>247500</v>
      </c>
      <c r="F126" s="168" t="s">
        <v>814</v>
      </c>
      <c r="G126" s="64" t="s">
        <v>605</v>
      </c>
    </row>
    <row r="127" spans="1:7" ht="12.75">
      <c r="A127" s="148" t="s">
        <v>26</v>
      </c>
      <c r="B127" s="185">
        <v>15</v>
      </c>
      <c r="C127" s="65">
        <v>50104</v>
      </c>
      <c r="D127" s="118">
        <v>30800</v>
      </c>
      <c r="E127" s="198">
        <v>462000</v>
      </c>
      <c r="F127" s="168" t="s">
        <v>814</v>
      </c>
      <c r="G127" s="64" t="s">
        <v>605</v>
      </c>
    </row>
    <row r="128" spans="1:7" ht="12.75">
      <c r="A128" s="148" t="s">
        <v>843</v>
      </c>
      <c r="B128" s="185">
        <v>1</v>
      </c>
      <c r="C128" s="65">
        <v>50104</v>
      </c>
      <c r="D128" s="118">
        <v>285000</v>
      </c>
      <c r="E128" s="198">
        <v>285000</v>
      </c>
      <c r="F128" s="168" t="s">
        <v>814</v>
      </c>
      <c r="G128" s="64" t="s">
        <v>605</v>
      </c>
    </row>
    <row r="129" spans="1:7" ht="12.75">
      <c r="A129" s="148" t="s">
        <v>844</v>
      </c>
      <c r="B129" s="185">
        <v>2</v>
      </c>
      <c r="C129" s="65">
        <v>50104</v>
      </c>
      <c r="D129" s="118">
        <v>130000</v>
      </c>
      <c r="E129" s="198">
        <v>260000</v>
      </c>
      <c r="F129" s="168" t="s">
        <v>814</v>
      </c>
      <c r="G129" s="64" t="s">
        <v>605</v>
      </c>
    </row>
    <row r="130" spans="1:7" ht="22.5">
      <c r="A130" s="202" t="s">
        <v>546</v>
      </c>
      <c r="B130" s="199">
        <v>1</v>
      </c>
      <c r="C130" s="65">
        <v>50104</v>
      </c>
      <c r="D130" s="118">
        <v>130</v>
      </c>
      <c r="E130" s="198">
        <v>130000</v>
      </c>
      <c r="F130" s="168" t="s">
        <v>814</v>
      </c>
      <c r="G130" s="203" t="s">
        <v>606</v>
      </c>
    </row>
    <row r="131" spans="1:7" ht="22.5">
      <c r="A131" s="202" t="s">
        <v>607</v>
      </c>
      <c r="B131" s="199">
        <v>1</v>
      </c>
      <c r="C131" s="65">
        <v>50104</v>
      </c>
      <c r="D131" s="118">
        <v>360</v>
      </c>
      <c r="E131" s="198">
        <v>360000</v>
      </c>
      <c r="F131" s="168" t="s">
        <v>814</v>
      </c>
      <c r="G131" s="203" t="s">
        <v>606</v>
      </c>
    </row>
    <row r="132" spans="1:7" ht="22.5">
      <c r="A132" s="202" t="s">
        <v>845</v>
      </c>
      <c r="B132" s="199">
        <v>4</v>
      </c>
      <c r="C132" s="65">
        <v>50104</v>
      </c>
      <c r="D132" s="118">
        <v>101000</v>
      </c>
      <c r="E132" s="198">
        <v>404000</v>
      </c>
      <c r="F132" s="168" t="s">
        <v>814</v>
      </c>
      <c r="G132" s="203" t="s">
        <v>606</v>
      </c>
    </row>
    <row r="133" spans="1:7" ht="22.5">
      <c r="A133" s="202" t="s">
        <v>608</v>
      </c>
      <c r="B133" s="199">
        <v>3</v>
      </c>
      <c r="C133" s="65">
        <v>50104</v>
      </c>
      <c r="D133" s="118">
        <v>55000</v>
      </c>
      <c r="E133" s="198">
        <v>165000</v>
      </c>
      <c r="F133" s="168" t="s">
        <v>814</v>
      </c>
      <c r="G133" s="203" t="s">
        <v>606</v>
      </c>
    </row>
    <row r="134" spans="1:7" ht="22.5">
      <c r="A134" s="202" t="s">
        <v>846</v>
      </c>
      <c r="B134" s="199">
        <v>10</v>
      </c>
      <c r="C134" s="65">
        <v>50104</v>
      </c>
      <c r="D134" s="118">
        <v>23870</v>
      </c>
      <c r="E134" s="198">
        <v>238700</v>
      </c>
      <c r="F134" s="168" t="s">
        <v>814</v>
      </c>
      <c r="G134" s="203" t="s">
        <v>606</v>
      </c>
    </row>
    <row r="135" spans="4:5" ht="12.75">
      <c r="D135" s="205" t="s">
        <v>819</v>
      </c>
      <c r="E135" s="124">
        <f>SUM(E51:E134)</f>
        <v>96480360</v>
      </c>
    </row>
    <row r="136" spans="4:5" ht="13.5" thickBot="1">
      <c r="D136" s="43"/>
      <c r="E136" s="43"/>
    </row>
    <row r="137" spans="4:5" ht="13.5" thickBot="1">
      <c r="D137" s="149" t="s">
        <v>820</v>
      </c>
      <c r="E137" s="125">
        <f>(E135+E49+E42+E39)</f>
        <v>116032840</v>
      </c>
    </row>
    <row r="139" spans="4:5" ht="12.75">
      <c r="D139" s="43"/>
      <c r="E139" s="43"/>
    </row>
    <row r="140" spans="4:5" ht="12.75">
      <c r="D140" s="43"/>
      <c r="E140" s="43"/>
    </row>
    <row r="141" spans="4:5" ht="12.75">
      <c r="D141" s="43"/>
      <c r="E141" s="43"/>
    </row>
    <row r="142" spans="4:5" ht="12.75">
      <c r="D142" s="43"/>
      <c r="E142" s="43"/>
    </row>
    <row r="143" spans="4:5" ht="12.75">
      <c r="D143" s="43"/>
      <c r="E143" s="43"/>
    </row>
    <row r="144" spans="4:5" ht="12.75">
      <c r="D144" s="43"/>
      <c r="E144" s="43"/>
    </row>
    <row r="145" spans="4:5" ht="12.75">
      <c r="D145" s="43"/>
      <c r="E145" s="43"/>
    </row>
    <row r="146" spans="4:5" ht="12.75">
      <c r="D146" s="43"/>
      <c r="E146" s="43"/>
    </row>
    <row r="147" spans="4:5" ht="12.75">
      <c r="D147" s="43"/>
      <c r="E147" s="43"/>
    </row>
    <row r="148" spans="4:5" ht="12.75">
      <c r="D148" s="43"/>
      <c r="E148" s="43"/>
    </row>
    <row r="149" spans="4:5" ht="12.75">
      <c r="D149" s="43"/>
      <c r="E149" s="43"/>
    </row>
    <row r="150" spans="4:5" ht="12.75">
      <c r="D150" s="43"/>
      <c r="E150" s="43"/>
    </row>
    <row r="151" spans="4:5" ht="12.75">
      <c r="D151" s="43"/>
      <c r="E151" s="43"/>
    </row>
    <row r="152" spans="4:5" ht="12.75">
      <c r="D152" s="43"/>
      <c r="E152" s="43"/>
    </row>
    <row r="153" spans="4:5" ht="12.75">
      <c r="D153" s="43"/>
      <c r="E153" s="43"/>
    </row>
    <row r="154" spans="4:5" ht="12.75">
      <c r="D154" s="43"/>
      <c r="E154" s="43"/>
    </row>
    <row r="155" spans="4:5" ht="12.75">
      <c r="D155" s="43"/>
      <c r="E155" s="43"/>
    </row>
    <row r="156" spans="4:5" ht="12.75">
      <c r="D156" s="43"/>
      <c r="E156" s="43"/>
    </row>
    <row r="157" spans="4:5" ht="12.75">
      <c r="D157" s="43"/>
      <c r="E157" s="43"/>
    </row>
    <row r="158" spans="4:5" ht="12.75">
      <c r="D158" s="43"/>
      <c r="E158" s="43"/>
    </row>
    <row r="159" spans="4:5" ht="12.75">
      <c r="D159" s="43"/>
      <c r="E159" s="43"/>
    </row>
    <row r="160" spans="4:5" ht="12.75">
      <c r="D160" s="43"/>
      <c r="E160" s="43"/>
    </row>
    <row r="161" spans="4:5" ht="12.75">
      <c r="D161" s="43"/>
      <c r="E161" s="43"/>
    </row>
    <row r="162" spans="4:5" ht="12.75">
      <c r="D162" s="43"/>
      <c r="E162" s="43"/>
    </row>
    <row r="163" spans="4:5" ht="12.75">
      <c r="D163" s="43"/>
      <c r="E163" s="43"/>
    </row>
    <row r="164" spans="4:5" ht="12.75">
      <c r="D164" s="43"/>
      <c r="E164" s="43"/>
    </row>
    <row r="165" spans="4:5" ht="12.75">
      <c r="D165" s="43"/>
      <c r="E165" s="43"/>
    </row>
    <row r="166" spans="4:5" ht="12.75">
      <c r="D166" s="43"/>
      <c r="E166" s="43"/>
    </row>
    <row r="167" spans="4:5" ht="12.75">
      <c r="D167" s="43"/>
      <c r="E167" s="43"/>
    </row>
    <row r="168" spans="4:5" ht="12.75">
      <c r="D168" s="43"/>
      <c r="E168" s="43"/>
    </row>
    <row r="169" spans="4:5" ht="12.75">
      <c r="D169" s="43"/>
      <c r="E169" s="43"/>
    </row>
    <row r="170" spans="4:5" ht="12.75">
      <c r="D170" s="43"/>
      <c r="E170" s="43"/>
    </row>
    <row r="171" spans="4:5" ht="12.75">
      <c r="D171" s="43"/>
      <c r="E171" s="43"/>
    </row>
    <row r="172" spans="4:5" ht="12.75">
      <c r="D172" s="43"/>
      <c r="E172" s="43"/>
    </row>
    <row r="173" spans="4:5" ht="12.75">
      <c r="D173" s="43"/>
      <c r="E173" s="43"/>
    </row>
    <row r="174" spans="4:5" ht="12.75">
      <c r="D174" s="43"/>
      <c r="E174" s="43"/>
    </row>
    <row r="175" spans="4:5" ht="12.75">
      <c r="D175" s="43"/>
      <c r="E175" s="43"/>
    </row>
    <row r="176" spans="4:5" ht="12.75">
      <c r="D176" s="43"/>
      <c r="E176" s="43"/>
    </row>
    <row r="177" spans="4:5" ht="12.75">
      <c r="D177" s="43"/>
      <c r="E177" s="43"/>
    </row>
    <row r="178" spans="4:5" ht="12.75">
      <c r="D178" s="43"/>
      <c r="E178" s="43"/>
    </row>
    <row r="179" spans="4:5" ht="12.75">
      <c r="D179" s="43"/>
      <c r="E179" s="43"/>
    </row>
    <row r="180" spans="4:5" ht="12.75">
      <c r="D180" s="43"/>
      <c r="E180" s="43"/>
    </row>
    <row r="181" spans="4:5" ht="12.75">
      <c r="D181" s="43"/>
      <c r="E181" s="43"/>
    </row>
    <row r="182" spans="4:5" ht="12.75">
      <c r="D182" s="43"/>
      <c r="E182" s="43"/>
    </row>
    <row r="183" spans="4:5" ht="12.75">
      <c r="D183" s="43"/>
      <c r="E183" s="43"/>
    </row>
    <row r="184" spans="4:5" ht="12.75">
      <c r="D184" s="43"/>
      <c r="E184" s="43"/>
    </row>
    <row r="185" spans="4:5" ht="12.75">
      <c r="D185" s="43"/>
      <c r="E185" s="43"/>
    </row>
    <row r="186" spans="4:5" ht="12.75">
      <c r="D186" s="43"/>
      <c r="E186" s="43"/>
    </row>
    <row r="187" spans="4:5" ht="12.75">
      <c r="D187" s="43"/>
      <c r="E187" s="43"/>
    </row>
    <row r="188" spans="4:5" ht="12.75">
      <c r="D188" s="43"/>
      <c r="E188" s="43"/>
    </row>
    <row r="189" spans="4:5" ht="12.75">
      <c r="D189" s="43"/>
      <c r="E189" s="43"/>
    </row>
    <row r="190" spans="4:5" ht="12.75">
      <c r="D190" s="43"/>
      <c r="E190" s="43"/>
    </row>
    <row r="191" spans="4:5" ht="12.75">
      <c r="D191" s="43"/>
      <c r="E191" s="43"/>
    </row>
    <row r="192" spans="4:5" ht="12.75">
      <c r="D192" s="43"/>
      <c r="E192" s="43"/>
    </row>
    <row r="193" spans="4:5" ht="12.75">
      <c r="D193" s="43"/>
      <c r="E193" s="43"/>
    </row>
    <row r="194" spans="4:5" ht="12.75">
      <c r="D194" s="43"/>
      <c r="E194" s="43"/>
    </row>
    <row r="195" spans="4:5" ht="12.75">
      <c r="D195" s="43"/>
      <c r="E195" s="43"/>
    </row>
    <row r="196" spans="4:5" ht="12.75">
      <c r="D196" s="43"/>
      <c r="E196" s="43"/>
    </row>
    <row r="197" spans="4:5" ht="12.75">
      <c r="D197" s="43"/>
      <c r="E197" s="43"/>
    </row>
    <row r="198" spans="4:5" ht="12.75">
      <c r="D198" s="43"/>
      <c r="E198" s="43"/>
    </row>
    <row r="199" spans="4:5" ht="12.75">
      <c r="D199" s="43"/>
      <c r="E199" s="43"/>
    </row>
    <row r="200" spans="4:5" ht="12.75">
      <c r="D200" s="43"/>
      <c r="E200" s="43"/>
    </row>
    <row r="201" spans="4:5" ht="12.75">
      <c r="D201" s="43"/>
      <c r="E201" s="43"/>
    </row>
    <row r="202" spans="4:5" ht="12.75">
      <c r="D202" s="43"/>
      <c r="E202" s="43"/>
    </row>
    <row r="203" spans="4:5" ht="12.75">
      <c r="D203" s="43"/>
      <c r="E203" s="43"/>
    </row>
    <row r="204" spans="4:5" ht="12.75">
      <c r="D204" s="43"/>
      <c r="E204" s="43"/>
    </row>
    <row r="205" spans="4:5" ht="12.75">
      <c r="D205" s="43"/>
      <c r="E205" s="43"/>
    </row>
    <row r="206" spans="4:5" ht="12.75">
      <c r="D206" s="43"/>
      <c r="E206" s="43"/>
    </row>
    <row r="207" spans="4:5" ht="12.75">
      <c r="D207" s="43"/>
      <c r="E207" s="43"/>
    </row>
    <row r="208" spans="4:5" ht="12.75">
      <c r="D208" s="43"/>
      <c r="E208" s="43"/>
    </row>
    <row r="209" spans="4:5" ht="12.75">
      <c r="D209" s="43"/>
      <c r="E209" s="43"/>
    </row>
    <row r="210" spans="4:5" ht="12.75">
      <c r="D210" s="43"/>
      <c r="E210" s="43"/>
    </row>
    <row r="211" spans="4:5" ht="12.75">
      <c r="D211" s="43"/>
      <c r="E211" s="43"/>
    </row>
    <row r="212" spans="4:5" ht="12.75">
      <c r="D212" s="43"/>
      <c r="E212" s="43"/>
    </row>
    <row r="213" spans="4:5" ht="12.75">
      <c r="D213" s="43"/>
      <c r="E213" s="43"/>
    </row>
    <row r="214" spans="4:5" ht="12.75">
      <c r="D214" s="43"/>
      <c r="E214" s="43"/>
    </row>
    <row r="215" spans="4:5" ht="12.75">
      <c r="D215" s="43"/>
      <c r="E215" s="43"/>
    </row>
    <row r="216" spans="4:5" ht="12.75">
      <c r="D216" s="43"/>
      <c r="E216" s="43"/>
    </row>
    <row r="217" spans="4:5" ht="12.75">
      <c r="D217" s="43"/>
      <c r="E217" s="43"/>
    </row>
    <row r="218" spans="4:5" ht="12.75">
      <c r="D218" s="43"/>
      <c r="E218" s="43"/>
    </row>
    <row r="219" spans="4:5" ht="12.75">
      <c r="D219" s="43"/>
      <c r="E219" s="43"/>
    </row>
    <row r="220" spans="4:5" ht="12.75">
      <c r="D220" s="43"/>
      <c r="E220" s="43"/>
    </row>
    <row r="221" spans="4:5" ht="12.75">
      <c r="D221" s="43"/>
      <c r="E221" s="43"/>
    </row>
    <row r="222" spans="4:5" ht="12.75">
      <c r="D222" s="43"/>
      <c r="E222" s="43"/>
    </row>
    <row r="223" spans="4:5" ht="12.75">
      <c r="D223" s="43"/>
      <c r="E223" s="43"/>
    </row>
    <row r="224" spans="4:5" ht="12.75">
      <c r="D224" s="43"/>
      <c r="E224" s="43"/>
    </row>
    <row r="225" spans="4:5" ht="12.75">
      <c r="D225" s="43"/>
      <c r="E225" s="43"/>
    </row>
    <row r="226" spans="4:5" ht="12.75">
      <c r="D226" s="43"/>
      <c r="E226" s="43"/>
    </row>
    <row r="227" spans="4:5" ht="12.75">
      <c r="D227" s="43"/>
      <c r="E227" s="43"/>
    </row>
    <row r="228" spans="4:5" ht="12.75">
      <c r="D228" s="43"/>
      <c r="E228" s="43"/>
    </row>
    <row r="229" spans="4:5" ht="12.75">
      <c r="D229" s="43"/>
      <c r="E229" s="43"/>
    </row>
    <row r="230" spans="4:5" ht="12.75">
      <c r="D230" s="43"/>
      <c r="E230" s="43"/>
    </row>
    <row r="231" spans="4:5" ht="12.75">
      <c r="D231" s="43"/>
      <c r="E231" s="43"/>
    </row>
    <row r="232" spans="4:5" ht="12.75">
      <c r="D232" s="43"/>
      <c r="E232" s="43"/>
    </row>
    <row r="233" spans="4:5" ht="12.75">
      <c r="D233" s="43"/>
      <c r="E233" s="43"/>
    </row>
    <row r="234" spans="4:5" ht="12.75">
      <c r="D234" s="43"/>
      <c r="E234" s="43"/>
    </row>
    <row r="235" spans="4:5" ht="12.75">
      <c r="D235" s="43"/>
      <c r="E235" s="43"/>
    </row>
    <row r="236" spans="4:5" ht="12.75">
      <c r="D236" s="43"/>
      <c r="E236" s="43"/>
    </row>
    <row r="237" spans="4:5" ht="12.75">
      <c r="D237" s="43"/>
      <c r="E237" s="43"/>
    </row>
    <row r="238" spans="4:5" ht="12.75">
      <c r="D238" s="43"/>
      <c r="E238" s="43"/>
    </row>
    <row r="239" spans="4:5" ht="12.75">
      <c r="D239" s="43"/>
      <c r="E239" s="43"/>
    </row>
    <row r="240" spans="4:5" ht="12.75">
      <c r="D240" s="43"/>
      <c r="E240" s="43"/>
    </row>
    <row r="241" spans="4:5" ht="12.75">
      <c r="D241" s="43"/>
      <c r="E241" s="43"/>
    </row>
    <row r="242" spans="4:5" ht="12.75">
      <c r="D242" s="43"/>
      <c r="E242" s="43"/>
    </row>
    <row r="243" spans="4:5" ht="12.75">
      <c r="D243" s="43"/>
      <c r="E243" s="43"/>
    </row>
    <row r="244" spans="4:5" ht="12.75">
      <c r="D244" s="43"/>
      <c r="E244" s="43"/>
    </row>
    <row r="245" spans="4:5" ht="12.75">
      <c r="D245" s="43"/>
      <c r="E245" s="43"/>
    </row>
    <row r="246" spans="4:5" ht="12.75">
      <c r="D246" s="43"/>
      <c r="E246" s="43"/>
    </row>
    <row r="247" spans="4:5" ht="12.75">
      <c r="D247" s="43"/>
      <c r="E247" s="43"/>
    </row>
    <row r="248" spans="4:5" ht="12.75">
      <c r="D248" s="43"/>
      <c r="E248" s="43"/>
    </row>
    <row r="249" spans="4:5" ht="12.75">
      <c r="D249" s="43"/>
      <c r="E249" s="43"/>
    </row>
    <row r="250" spans="4:5" ht="12.75">
      <c r="D250" s="43"/>
      <c r="E250" s="43"/>
    </row>
    <row r="251" spans="4:5" ht="12.75">
      <c r="D251" s="43"/>
      <c r="E251" s="43"/>
    </row>
    <row r="252" spans="4:5" ht="12.75">
      <c r="D252" s="43"/>
      <c r="E252" s="43"/>
    </row>
    <row r="253" spans="4:5" ht="12.75">
      <c r="D253" s="43"/>
      <c r="E253" s="43"/>
    </row>
    <row r="254" spans="4:5" ht="12.75">
      <c r="D254" s="43"/>
      <c r="E254" s="43"/>
    </row>
    <row r="255" spans="4:5" ht="12.75">
      <c r="D255" s="43"/>
      <c r="E255" s="43"/>
    </row>
    <row r="256" spans="4:5" ht="12.75">
      <c r="D256" s="43"/>
      <c r="E256" s="43"/>
    </row>
    <row r="257" spans="4:5" ht="12.75">
      <c r="D257" s="43"/>
      <c r="E257" s="43"/>
    </row>
    <row r="258" spans="4:5" ht="12.75">
      <c r="D258" s="43"/>
      <c r="E258" s="43"/>
    </row>
    <row r="259" spans="4:5" ht="12.75">
      <c r="D259" s="43"/>
      <c r="E259" s="43"/>
    </row>
    <row r="260" spans="4:5" ht="12.75">
      <c r="D260" s="43"/>
      <c r="E260" s="43"/>
    </row>
    <row r="261" spans="4:5" ht="12.75">
      <c r="D261" s="43"/>
      <c r="E261" s="43"/>
    </row>
    <row r="262" spans="4:5" ht="12.75">
      <c r="D262" s="43"/>
      <c r="E262" s="43"/>
    </row>
    <row r="263" spans="4:5" ht="12.75">
      <c r="D263" s="43"/>
      <c r="E263" s="43"/>
    </row>
    <row r="264" spans="4:5" ht="12.75">
      <c r="D264" s="43"/>
      <c r="E264" s="43"/>
    </row>
    <row r="265" spans="4:5" ht="12.75">
      <c r="D265" s="43"/>
      <c r="E265" s="43"/>
    </row>
    <row r="266" spans="4:5" ht="12.75">
      <c r="D266" s="43"/>
      <c r="E266" s="43"/>
    </row>
    <row r="267" spans="4:5" ht="12.75">
      <c r="D267" s="43"/>
      <c r="E267" s="43"/>
    </row>
    <row r="268" spans="4:5" ht="12.75">
      <c r="D268" s="43"/>
      <c r="E268" s="43"/>
    </row>
    <row r="269" spans="4:5" ht="12.75">
      <c r="D269" s="43"/>
      <c r="E269" s="43"/>
    </row>
    <row r="270" spans="4:5" ht="12.75">
      <c r="D270" s="43"/>
      <c r="E270" s="43"/>
    </row>
    <row r="271" spans="4:5" ht="12.75">
      <c r="D271" s="43"/>
      <c r="E271" s="43"/>
    </row>
    <row r="272" spans="4:5" ht="12.75">
      <c r="D272" s="43"/>
      <c r="E272" s="43"/>
    </row>
    <row r="273" spans="4:5" ht="12.75">
      <c r="D273" s="43"/>
      <c r="E273" s="43"/>
    </row>
    <row r="274" spans="4:5" ht="12.75">
      <c r="D274" s="43"/>
      <c r="E274" s="43"/>
    </row>
    <row r="275" spans="4:5" ht="12.75">
      <c r="D275" s="43"/>
      <c r="E275" s="43"/>
    </row>
    <row r="276" spans="4:5" ht="12.75">
      <c r="D276" s="43"/>
      <c r="E276" s="43"/>
    </row>
    <row r="277" spans="4:5" ht="12.75">
      <c r="D277" s="43"/>
      <c r="E277" s="43"/>
    </row>
    <row r="278" spans="4:5" ht="12.75">
      <c r="D278" s="43"/>
      <c r="E278" s="43"/>
    </row>
    <row r="279" spans="4:5" ht="12.75">
      <c r="D279" s="43"/>
      <c r="E279" s="43"/>
    </row>
    <row r="280" spans="4:5" ht="12.75">
      <c r="D280" s="43"/>
      <c r="E280" s="43"/>
    </row>
    <row r="281" spans="4:5" ht="12.75">
      <c r="D281" s="43"/>
      <c r="E281" s="43"/>
    </row>
    <row r="282" spans="4:5" ht="12.75">
      <c r="D282" s="43"/>
      <c r="E282" s="43"/>
    </row>
    <row r="283" spans="4:5" ht="12.75">
      <c r="D283" s="43"/>
      <c r="E283" s="43"/>
    </row>
    <row r="284" spans="4:5" ht="12.75">
      <c r="D284" s="43"/>
      <c r="E284" s="43"/>
    </row>
    <row r="285" spans="4:5" ht="12.75">
      <c r="D285" s="43"/>
      <c r="E285" s="43"/>
    </row>
    <row r="286" spans="4:5" ht="12.75">
      <c r="D286" s="43"/>
      <c r="E286" s="43"/>
    </row>
    <row r="287" spans="4:5" ht="12.75">
      <c r="D287" s="43"/>
      <c r="E287" s="43"/>
    </row>
    <row r="288" spans="4:5" ht="12.75">
      <c r="D288" s="43"/>
      <c r="E288" s="43"/>
    </row>
    <row r="289" spans="4:5" ht="12.75">
      <c r="D289" s="43"/>
      <c r="E289" s="43"/>
    </row>
    <row r="290" spans="4:5" ht="12.75">
      <c r="D290" s="43"/>
      <c r="E290" s="43"/>
    </row>
    <row r="291" spans="4:5" ht="12.75">
      <c r="D291" s="43"/>
      <c r="E291" s="43"/>
    </row>
    <row r="292" spans="4:5" ht="12.75">
      <c r="D292" s="43"/>
      <c r="E292" s="43"/>
    </row>
    <row r="293" spans="4:5" ht="12.75">
      <c r="D293" s="43"/>
      <c r="E293" s="43"/>
    </row>
    <row r="294" spans="4:5" ht="12.75">
      <c r="D294" s="43"/>
      <c r="E294" s="43"/>
    </row>
    <row r="295" spans="4:5" ht="12.75">
      <c r="D295" s="43"/>
      <c r="E295" s="43"/>
    </row>
    <row r="296" spans="4:5" ht="12.75">
      <c r="D296" s="43"/>
      <c r="E296" s="43"/>
    </row>
    <row r="297" spans="4:5" ht="12.75">
      <c r="D297" s="43"/>
      <c r="E297" s="43"/>
    </row>
    <row r="298" spans="4:5" ht="12.75">
      <c r="D298" s="43"/>
      <c r="E298" s="43"/>
    </row>
    <row r="299" spans="4:5" ht="12.75">
      <c r="D299" s="43"/>
      <c r="E299" s="43"/>
    </row>
    <row r="300" spans="4:5" ht="12.75">
      <c r="D300" s="43"/>
      <c r="E300" s="43"/>
    </row>
    <row r="301" spans="4:5" ht="12.75">
      <c r="D301" s="43"/>
      <c r="E301" s="43"/>
    </row>
    <row r="302" spans="4:5" ht="12.75">
      <c r="D302" s="43"/>
      <c r="E302" s="43"/>
    </row>
    <row r="303" spans="4:5" ht="12.75">
      <c r="D303" s="43"/>
      <c r="E303" s="43"/>
    </row>
    <row r="304" spans="4:5" ht="12.75">
      <c r="D304" s="43"/>
      <c r="E304" s="43"/>
    </row>
    <row r="305" spans="4:5" ht="12.75">
      <c r="D305" s="43"/>
      <c r="E305" s="43"/>
    </row>
    <row r="306" spans="4:5" ht="12.75">
      <c r="D306" s="43"/>
      <c r="E306" s="43"/>
    </row>
    <row r="307" spans="4:5" ht="12.75">
      <c r="D307" s="43"/>
      <c r="E307" s="43"/>
    </row>
    <row r="308" spans="4:5" ht="12.75">
      <c r="D308" s="43"/>
      <c r="E308" s="43"/>
    </row>
    <row r="309" spans="4:5" ht="12.75">
      <c r="D309" s="43"/>
      <c r="E309" s="43"/>
    </row>
    <row r="310" spans="4:5" ht="12.75">
      <c r="D310" s="43"/>
      <c r="E310" s="43"/>
    </row>
    <row r="311" spans="4:5" ht="12.75">
      <c r="D311" s="43"/>
      <c r="E311" s="43"/>
    </row>
    <row r="312" spans="4:5" ht="12.75">
      <c r="D312" s="43"/>
      <c r="E312" s="43"/>
    </row>
    <row r="313" spans="4:5" ht="12.75">
      <c r="D313" s="43"/>
      <c r="E313" s="43"/>
    </row>
    <row r="314" spans="4:5" ht="12.75">
      <c r="D314" s="43"/>
      <c r="E314" s="43"/>
    </row>
    <row r="315" spans="4:5" ht="12.75">
      <c r="D315" s="43"/>
      <c r="E315" s="43"/>
    </row>
    <row r="316" spans="4:5" ht="12.75">
      <c r="D316" s="43"/>
      <c r="E316" s="43"/>
    </row>
    <row r="317" spans="4:5" ht="12.75">
      <c r="D317" s="43"/>
      <c r="E317" s="43"/>
    </row>
    <row r="318" spans="4:5" ht="12.75">
      <c r="D318" s="43"/>
      <c r="E318" s="43"/>
    </row>
    <row r="319" spans="4:5" ht="12.75">
      <c r="D319" s="43"/>
      <c r="E319" s="43"/>
    </row>
    <row r="320" spans="4:5" ht="12.75">
      <c r="D320" s="43"/>
      <c r="E320" s="43"/>
    </row>
    <row r="321" spans="4:5" ht="12.75">
      <c r="D321" s="43"/>
      <c r="E321" s="43"/>
    </row>
    <row r="322" spans="4:5" ht="12.75">
      <c r="D322" s="43"/>
      <c r="E322" s="43"/>
    </row>
    <row r="323" spans="4:5" ht="12.75">
      <c r="D323" s="43"/>
      <c r="E323" s="43"/>
    </row>
    <row r="324" spans="4:5" ht="12.75">
      <c r="D324" s="43"/>
      <c r="E324" s="43"/>
    </row>
    <row r="325" spans="4:5" ht="12.75">
      <c r="D325" s="43"/>
      <c r="E325" s="43"/>
    </row>
    <row r="326" spans="4:5" ht="12.75">
      <c r="D326" s="43"/>
      <c r="E326" s="43"/>
    </row>
    <row r="327" spans="4:5" ht="12.75">
      <c r="D327" s="43"/>
      <c r="E327" s="43"/>
    </row>
    <row r="328" spans="4:5" ht="12.75">
      <c r="D328" s="43"/>
      <c r="E328" s="43"/>
    </row>
    <row r="329" spans="4:5" ht="12.75">
      <c r="D329" s="43"/>
      <c r="E329" s="43"/>
    </row>
    <row r="330" spans="4:5" ht="12.75">
      <c r="D330" s="43"/>
      <c r="E330" s="43"/>
    </row>
    <row r="331" spans="4:5" ht="12.75">
      <c r="D331" s="43"/>
      <c r="E331" s="43"/>
    </row>
    <row r="332" spans="4:5" ht="12.75">
      <c r="D332" s="43"/>
      <c r="E332" s="43"/>
    </row>
    <row r="333" spans="4:5" ht="12.75">
      <c r="D333" s="43"/>
      <c r="E333" s="43"/>
    </row>
    <row r="334" spans="4:5" ht="12.75">
      <c r="D334" s="43"/>
      <c r="E334" s="43"/>
    </row>
    <row r="335" spans="4:5" ht="12.75">
      <c r="D335" s="43"/>
      <c r="E335" s="43"/>
    </row>
    <row r="336" spans="4:5" ht="12.75">
      <c r="D336" s="43"/>
      <c r="E336" s="43"/>
    </row>
    <row r="337" spans="4:5" ht="12.75">
      <c r="D337" s="43"/>
      <c r="E337" s="43"/>
    </row>
    <row r="338" spans="4:5" ht="12.75">
      <c r="D338" s="43"/>
      <c r="E338" s="43"/>
    </row>
    <row r="339" spans="4:5" ht="12.75">
      <c r="D339" s="43"/>
      <c r="E339" s="43"/>
    </row>
    <row r="340" spans="4:5" ht="12.75">
      <c r="D340" s="43"/>
      <c r="E340" s="43"/>
    </row>
    <row r="341" spans="4:5" ht="12.75">
      <c r="D341" s="43"/>
      <c r="E341" s="43"/>
    </row>
    <row r="342" spans="4:5" ht="12.75">
      <c r="D342" s="43"/>
      <c r="E342" s="43"/>
    </row>
    <row r="343" spans="4:5" ht="12.75">
      <c r="D343" s="43"/>
      <c r="E343" s="43"/>
    </row>
    <row r="344" spans="4:5" ht="12.75">
      <c r="D344" s="43"/>
      <c r="E344" s="43"/>
    </row>
    <row r="345" spans="4:5" ht="12.75">
      <c r="D345" s="43"/>
      <c r="E345" s="43"/>
    </row>
    <row r="346" spans="4:5" ht="12.75">
      <c r="D346" s="43"/>
      <c r="E346" s="43"/>
    </row>
    <row r="347" spans="4:5" ht="12.75">
      <c r="D347" s="43"/>
      <c r="E347" s="43"/>
    </row>
    <row r="348" spans="4:5" ht="12.75">
      <c r="D348" s="43"/>
      <c r="E348" s="43"/>
    </row>
    <row r="349" spans="4:5" ht="12.75">
      <c r="D349" s="43"/>
      <c r="E349" s="43"/>
    </row>
    <row r="350" spans="4:5" ht="12.75">
      <c r="D350" s="43"/>
      <c r="E350" s="43"/>
    </row>
    <row r="351" spans="4:5" ht="12.75">
      <c r="D351" s="43"/>
      <c r="E351" s="43"/>
    </row>
    <row r="352" spans="4:5" ht="12.75">
      <c r="D352" s="43"/>
      <c r="E352" s="43"/>
    </row>
    <row r="353" spans="4:5" ht="12.75">
      <c r="D353" s="43"/>
      <c r="E353" s="43"/>
    </row>
    <row r="354" spans="4:5" ht="12.75">
      <c r="D354" s="43"/>
      <c r="E354" s="43"/>
    </row>
    <row r="355" spans="4:5" ht="12.75">
      <c r="D355" s="43"/>
      <c r="E355" s="43"/>
    </row>
    <row r="356" spans="4:5" ht="12.75">
      <c r="D356" s="43"/>
      <c r="E356" s="43"/>
    </row>
    <row r="357" spans="4:5" ht="12.75">
      <c r="D357" s="43"/>
      <c r="E357" s="43"/>
    </row>
    <row r="358" spans="4:5" ht="12.75">
      <c r="D358" s="43"/>
      <c r="E358" s="43"/>
    </row>
    <row r="359" spans="4:5" ht="12.75">
      <c r="D359" s="43"/>
      <c r="E359" s="43"/>
    </row>
    <row r="360" spans="4:5" ht="12.75">
      <c r="D360" s="43"/>
      <c r="E360" s="43"/>
    </row>
    <row r="361" spans="4:5" ht="12.75">
      <c r="D361" s="43"/>
      <c r="E361" s="43"/>
    </row>
    <row r="362" spans="4:5" ht="12.75">
      <c r="D362" s="43"/>
      <c r="E362" s="43"/>
    </row>
    <row r="363" spans="4:5" ht="12.75">
      <c r="D363" s="43"/>
      <c r="E363" s="43"/>
    </row>
    <row r="364" spans="4:5" ht="12.75">
      <c r="D364" s="43"/>
      <c r="E364" s="43"/>
    </row>
    <row r="365" spans="4:5" ht="12.75">
      <c r="D365" s="43"/>
      <c r="E365" s="43"/>
    </row>
    <row r="366" spans="4:5" ht="12.75">
      <c r="D366" s="43"/>
      <c r="E366" s="43"/>
    </row>
    <row r="367" spans="4:5" ht="12.75">
      <c r="D367" s="43"/>
      <c r="E367" s="43"/>
    </row>
    <row r="368" spans="4:5" ht="12.75">
      <c r="D368" s="43"/>
      <c r="E368" s="43"/>
    </row>
    <row r="369" spans="4:5" ht="12.75">
      <c r="D369" s="43"/>
      <c r="E369" s="43"/>
    </row>
    <row r="370" spans="4:5" ht="12.75">
      <c r="D370" s="43"/>
      <c r="E370" s="43"/>
    </row>
    <row r="371" spans="4:5" ht="12.75">
      <c r="D371" s="43"/>
      <c r="E371" s="43"/>
    </row>
    <row r="372" spans="4:5" ht="12.75">
      <c r="D372" s="43"/>
      <c r="E372" s="43"/>
    </row>
    <row r="373" spans="4:5" ht="12.75">
      <c r="D373" s="43"/>
      <c r="E373" s="43"/>
    </row>
    <row r="374" spans="4:5" ht="12.75">
      <c r="D374" s="43"/>
      <c r="E374" s="43"/>
    </row>
    <row r="375" spans="4:5" ht="12.75">
      <c r="D375" s="43"/>
      <c r="E375" s="43"/>
    </row>
    <row r="376" spans="4:5" ht="12.75">
      <c r="D376" s="43"/>
      <c r="E376" s="43"/>
    </row>
    <row r="377" spans="4:5" ht="12.75">
      <c r="D377" s="43"/>
      <c r="E377" s="43"/>
    </row>
    <row r="378" spans="4:5" ht="12.75">
      <c r="D378" s="43"/>
      <c r="E378" s="43"/>
    </row>
    <row r="379" spans="4:5" ht="12.75">
      <c r="D379" s="43"/>
      <c r="E379" s="43"/>
    </row>
    <row r="380" spans="4:5" ht="12.75">
      <c r="D380" s="43"/>
      <c r="E380" s="43"/>
    </row>
    <row r="381" spans="4:5" ht="12.75">
      <c r="D381" s="43"/>
      <c r="E381" s="43"/>
    </row>
    <row r="382" spans="4:5" ht="12.75">
      <c r="D382" s="43"/>
      <c r="E382" s="43"/>
    </row>
    <row r="383" spans="4:5" ht="12.75">
      <c r="D383" s="43"/>
      <c r="E383" s="43"/>
    </row>
    <row r="384" spans="4:5" ht="12.75">
      <c r="D384" s="43"/>
      <c r="E384" s="43"/>
    </row>
    <row r="385" spans="4:5" ht="12.75">
      <c r="D385" s="43"/>
      <c r="E385" s="43"/>
    </row>
    <row r="386" spans="4:5" ht="12.75">
      <c r="D386" s="43"/>
      <c r="E386" s="43"/>
    </row>
    <row r="387" spans="4:5" ht="12.75">
      <c r="D387" s="43"/>
      <c r="E387" s="43"/>
    </row>
    <row r="388" spans="4:5" ht="12.75">
      <c r="D388" s="43"/>
      <c r="E388" s="43"/>
    </row>
    <row r="389" spans="4:5" ht="12.75">
      <c r="D389" s="43"/>
      <c r="E389" s="43"/>
    </row>
    <row r="390" spans="4:5" ht="12.75">
      <c r="D390" s="43"/>
      <c r="E390" s="43"/>
    </row>
    <row r="391" spans="4:5" ht="12.75">
      <c r="D391" s="43"/>
      <c r="E391" s="43"/>
    </row>
    <row r="392" spans="4:5" ht="12.75">
      <c r="D392" s="43"/>
      <c r="E392" s="43"/>
    </row>
    <row r="393" spans="4:5" ht="12.75">
      <c r="D393" s="43"/>
      <c r="E393" s="43"/>
    </row>
    <row r="394" spans="4:5" ht="12.75">
      <c r="D394" s="43"/>
      <c r="E394" s="43"/>
    </row>
    <row r="395" spans="4:5" ht="12.75">
      <c r="D395" s="43"/>
      <c r="E395" s="43"/>
    </row>
    <row r="396" spans="4:5" ht="12.75">
      <c r="D396" s="43"/>
      <c r="E396" s="43"/>
    </row>
    <row r="397" spans="4:5" ht="12.75">
      <c r="D397" s="43"/>
      <c r="E397" s="43"/>
    </row>
    <row r="398" spans="4:5" ht="12.75">
      <c r="D398" s="43"/>
      <c r="E398" s="43"/>
    </row>
    <row r="399" spans="4:5" ht="12.75">
      <c r="D399" s="43"/>
      <c r="E399" s="43"/>
    </row>
    <row r="400" spans="4:5" ht="12.75">
      <c r="D400" s="43"/>
      <c r="E400" s="43"/>
    </row>
    <row r="401" spans="4:5" ht="12.75">
      <c r="D401" s="43"/>
      <c r="E401" s="43"/>
    </row>
    <row r="402" spans="4:5" ht="12.75">
      <c r="D402" s="43"/>
      <c r="E402" s="43"/>
    </row>
    <row r="403" spans="4:5" ht="12.75">
      <c r="D403" s="43"/>
      <c r="E403" s="43"/>
    </row>
    <row r="404" spans="4:5" ht="12.75">
      <c r="D404" s="43"/>
      <c r="E404" s="43"/>
    </row>
    <row r="405" spans="4:5" ht="12.75">
      <c r="D405" s="43"/>
      <c r="E405" s="43"/>
    </row>
    <row r="406" spans="4:5" ht="12.75">
      <c r="D406" s="43"/>
      <c r="E406" s="43"/>
    </row>
    <row r="407" spans="4:5" ht="12.75">
      <c r="D407" s="43"/>
      <c r="E407" s="43"/>
    </row>
    <row r="408" spans="4:5" ht="12.75">
      <c r="D408" s="43"/>
      <c r="E408" s="43"/>
    </row>
    <row r="409" spans="4:5" ht="12.75">
      <c r="D409" s="43"/>
      <c r="E409" s="43"/>
    </row>
    <row r="410" spans="4:5" ht="12.75">
      <c r="D410" s="43"/>
      <c r="E410" s="43"/>
    </row>
    <row r="411" spans="4:5" ht="12.75">
      <c r="D411" s="43"/>
      <c r="E411" s="43"/>
    </row>
    <row r="412" spans="4:5" ht="12.75">
      <c r="D412" s="43"/>
      <c r="E412" s="43"/>
    </row>
    <row r="413" spans="4:5" ht="12.75">
      <c r="D413" s="43"/>
      <c r="E413" s="43"/>
    </row>
    <row r="414" spans="4:5" ht="12.75">
      <c r="D414" s="43"/>
      <c r="E414" s="43"/>
    </row>
    <row r="415" spans="4:5" ht="12.75">
      <c r="D415" s="43"/>
      <c r="E415" s="43"/>
    </row>
    <row r="416" spans="4:5" ht="12.75">
      <c r="D416" s="43"/>
      <c r="E416" s="43"/>
    </row>
    <row r="417" spans="4:5" ht="12.75">
      <c r="D417" s="43"/>
      <c r="E417" s="43"/>
    </row>
    <row r="418" spans="4:5" ht="12.75">
      <c r="D418" s="43"/>
      <c r="E418" s="43"/>
    </row>
    <row r="419" spans="4:5" ht="12.75">
      <c r="D419" s="43"/>
      <c r="E419" s="43"/>
    </row>
    <row r="420" spans="4:5" ht="12.75">
      <c r="D420" s="43"/>
      <c r="E420" s="43"/>
    </row>
    <row r="421" spans="4:5" ht="12.75">
      <c r="D421" s="43"/>
      <c r="E421" s="43"/>
    </row>
    <row r="422" spans="4:5" ht="12.75">
      <c r="D422" s="43"/>
      <c r="E422" s="43"/>
    </row>
    <row r="423" spans="4:5" ht="12.75">
      <c r="D423" s="43"/>
      <c r="E423" s="43"/>
    </row>
    <row r="424" spans="4:5" ht="12.75">
      <c r="D424" s="43"/>
      <c r="E424" s="43"/>
    </row>
    <row r="425" spans="4:5" ht="12.75">
      <c r="D425" s="43"/>
      <c r="E425" s="43"/>
    </row>
    <row r="426" spans="4:5" ht="12.75">
      <c r="D426" s="43"/>
      <c r="E426" s="43"/>
    </row>
    <row r="427" spans="4:5" ht="12.75">
      <c r="D427" s="43"/>
      <c r="E427" s="43"/>
    </row>
    <row r="428" spans="4:5" ht="12.75">
      <c r="D428" s="43"/>
      <c r="E428" s="43"/>
    </row>
    <row r="429" spans="4:5" ht="12.75">
      <c r="D429" s="43"/>
      <c r="E429" s="43"/>
    </row>
    <row r="430" spans="4:5" ht="12.75">
      <c r="D430" s="43"/>
      <c r="E430" s="43"/>
    </row>
    <row r="431" spans="4:5" ht="12.75">
      <c r="D431" s="43"/>
      <c r="E431" s="43"/>
    </row>
    <row r="432" spans="4:5" ht="12.75">
      <c r="D432" s="43"/>
      <c r="E432" s="43"/>
    </row>
    <row r="433" spans="4:5" ht="12.75">
      <c r="D433" s="43"/>
      <c r="E433" s="43"/>
    </row>
    <row r="434" spans="4:5" ht="12.75">
      <c r="D434" s="43"/>
      <c r="E434" s="43"/>
    </row>
    <row r="435" spans="4:5" ht="12.75">
      <c r="D435" s="43"/>
      <c r="E435" s="43"/>
    </row>
    <row r="436" spans="4:5" ht="12.75">
      <c r="D436" s="43"/>
      <c r="E436" s="43"/>
    </row>
    <row r="437" spans="4:5" ht="12.75">
      <c r="D437" s="43"/>
      <c r="E437" s="43"/>
    </row>
    <row r="438" spans="4:5" ht="12.75">
      <c r="D438" s="43"/>
      <c r="E438" s="43"/>
    </row>
    <row r="439" spans="4:5" ht="12.75">
      <c r="D439" s="43"/>
      <c r="E439" s="43"/>
    </row>
    <row r="440" spans="4:5" ht="12.75">
      <c r="D440" s="43"/>
      <c r="E440" s="43"/>
    </row>
    <row r="441" spans="4:5" ht="12.75">
      <c r="D441" s="43"/>
      <c r="E441" s="43"/>
    </row>
    <row r="442" spans="4:5" ht="12.75">
      <c r="D442" s="43"/>
      <c r="E442" s="43"/>
    </row>
    <row r="443" spans="4:5" ht="12.75">
      <c r="D443" s="43"/>
      <c r="E443" s="43"/>
    </row>
    <row r="444" spans="4:5" ht="12.75">
      <c r="D444" s="43"/>
      <c r="E444" s="43"/>
    </row>
    <row r="445" spans="4:5" ht="12.75">
      <c r="D445" s="43"/>
      <c r="E445" s="43"/>
    </row>
    <row r="446" spans="4:5" ht="12.75">
      <c r="D446" s="43"/>
      <c r="E446" s="43"/>
    </row>
    <row r="447" spans="4:5" ht="12.75">
      <c r="D447" s="43"/>
      <c r="E447" s="43"/>
    </row>
    <row r="448" spans="4:5" ht="12.75">
      <c r="D448" s="43"/>
      <c r="E448" s="43"/>
    </row>
    <row r="449" spans="4:5" ht="12.75">
      <c r="D449" s="43"/>
      <c r="E449" s="43"/>
    </row>
    <row r="450" spans="4:5" ht="12.75">
      <c r="D450" s="43"/>
      <c r="E450" s="43"/>
    </row>
    <row r="451" spans="4:5" ht="12.75">
      <c r="D451" s="43"/>
      <c r="E451" s="43"/>
    </row>
    <row r="452" spans="4:5" ht="12.75">
      <c r="D452" s="43"/>
      <c r="E452" s="43"/>
    </row>
    <row r="453" spans="4:5" ht="12.75">
      <c r="D453" s="43"/>
      <c r="E453" s="43"/>
    </row>
    <row r="454" spans="4:5" ht="12.75">
      <c r="D454" s="43"/>
      <c r="E454" s="43"/>
    </row>
    <row r="455" spans="4:5" ht="12.75">
      <c r="D455" s="43"/>
      <c r="E455" s="43"/>
    </row>
    <row r="456" spans="4:5" ht="12.75">
      <c r="D456" s="43"/>
      <c r="E456" s="43"/>
    </row>
    <row r="457" spans="4:5" ht="12.75">
      <c r="D457" s="43"/>
      <c r="E457" s="43"/>
    </row>
    <row r="458" spans="4:5" ht="12.75">
      <c r="D458" s="43"/>
      <c r="E458" s="43"/>
    </row>
    <row r="459" spans="4:5" ht="12.75">
      <c r="D459" s="43"/>
      <c r="E459" s="43"/>
    </row>
    <row r="460" spans="4:5" ht="12.75">
      <c r="D460" s="43"/>
      <c r="E460" s="43"/>
    </row>
    <row r="461" spans="4:5" ht="12.75">
      <c r="D461" s="43"/>
      <c r="E461" s="43"/>
    </row>
    <row r="462" spans="4:5" ht="12.75">
      <c r="D462" s="43"/>
      <c r="E462" s="43"/>
    </row>
    <row r="463" spans="4:5" ht="12.75">
      <c r="D463" s="43"/>
      <c r="E463" s="43"/>
    </row>
    <row r="464" spans="4:5" ht="12.75">
      <c r="D464" s="43"/>
      <c r="E464" s="43"/>
    </row>
    <row r="465" spans="4:5" ht="12.75">
      <c r="D465" s="43"/>
      <c r="E465" s="43"/>
    </row>
    <row r="466" spans="4:5" ht="12.75">
      <c r="D466" s="43"/>
      <c r="E466" s="43"/>
    </row>
    <row r="467" spans="4:5" ht="12.75">
      <c r="D467" s="43"/>
      <c r="E467" s="43"/>
    </row>
    <row r="468" spans="4:5" ht="12.75">
      <c r="D468" s="43"/>
      <c r="E468" s="43"/>
    </row>
    <row r="469" spans="4:5" ht="12.75">
      <c r="D469" s="43"/>
      <c r="E469" s="43"/>
    </row>
    <row r="470" spans="4:5" ht="12.75">
      <c r="D470" s="43"/>
      <c r="E470" s="43"/>
    </row>
    <row r="471" spans="4:5" ht="12.75">
      <c r="D471" s="43"/>
      <c r="E471" s="43"/>
    </row>
    <row r="472" spans="4:5" ht="12.75">
      <c r="D472" s="43"/>
      <c r="E472" s="43"/>
    </row>
    <row r="473" spans="4:5" ht="12.75">
      <c r="D473" s="43"/>
      <c r="E473" s="43"/>
    </row>
    <row r="474" spans="4:5" ht="12.75">
      <c r="D474" s="43"/>
      <c r="E474" s="43"/>
    </row>
    <row r="475" spans="4:5" ht="12.75">
      <c r="D475" s="43"/>
      <c r="E475" s="43"/>
    </row>
    <row r="476" spans="4:5" ht="12.75">
      <c r="D476" s="43"/>
      <c r="E476" s="43"/>
    </row>
    <row r="477" spans="4:5" ht="12.75">
      <c r="D477" s="43"/>
      <c r="E477" s="43"/>
    </row>
    <row r="478" spans="4:5" ht="12.75">
      <c r="D478" s="43"/>
      <c r="E478" s="43"/>
    </row>
    <row r="479" spans="4:5" ht="12.75">
      <c r="D479" s="43"/>
      <c r="E479" s="43"/>
    </row>
    <row r="480" spans="4:5" ht="12.75">
      <c r="D480" s="43"/>
      <c r="E480" s="43"/>
    </row>
    <row r="481" spans="4:5" ht="12.75">
      <c r="D481" s="43"/>
      <c r="E481" s="43"/>
    </row>
    <row r="482" spans="4:5" ht="12.75">
      <c r="D482" s="43"/>
      <c r="E482" s="43"/>
    </row>
    <row r="483" spans="4:5" ht="12.75">
      <c r="D483" s="43"/>
      <c r="E483" s="43"/>
    </row>
    <row r="484" spans="4:5" ht="12.75">
      <c r="D484" s="43"/>
      <c r="E484" s="43"/>
    </row>
    <row r="485" spans="4:5" ht="12.75">
      <c r="D485" s="43"/>
      <c r="E485" s="43"/>
    </row>
    <row r="486" spans="4:5" ht="12.75">
      <c r="D486" s="43"/>
      <c r="E486" s="43"/>
    </row>
    <row r="487" spans="4:5" ht="12.75">
      <c r="D487" s="43"/>
      <c r="E487" s="43"/>
    </row>
    <row r="488" spans="4:5" ht="12.75">
      <c r="D488" s="43"/>
      <c r="E488" s="43"/>
    </row>
    <row r="489" spans="4:5" ht="12.75">
      <c r="D489" s="43"/>
      <c r="E489" s="43"/>
    </row>
    <row r="490" spans="4:5" ht="12.75">
      <c r="D490" s="43"/>
      <c r="E490" s="43"/>
    </row>
    <row r="491" spans="4:5" ht="12.75">
      <c r="D491" s="43"/>
      <c r="E491" s="43"/>
    </row>
    <row r="492" spans="4:5" ht="12.75">
      <c r="D492" s="43"/>
      <c r="E492" s="43"/>
    </row>
    <row r="493" spans="4:5" ht="12.75">
      <c r="D493" s="43"/>
      <c r="E493" s="43"/>
    </row>
    <row r="494" spans="4:5" ht="12.75">
      <c r="D494" s="43"/>
      <c r="E494" s="43"/>
    </row>
    <row r="495" spans="4:5" ht="12.75">
      <c r="D495" s="43"/>
      <c r="E495" s="43"/>
    </row>
    <row r="496" spans="4:5" ht="12.75">
      <c r="D496" s="43"/>
      <c r="E496" s="43"/>
    </row>
    <row r="497" spans="4:5" ht="12.75">
      <c r="D497" s="43"/>
      <c r="E497" s="43"/>
    </row>
    <row r="498" spans="4:5" ht="12.75">
      <c r="D498" s="43"/>
      <c r="E498" s="43"/>
    </row>
    <row r="499" spans="4:5" ht="12.75">
      <c r="D499" s="43"/>
      <c r="E499" s="43"/>
    </row>
    <row r="500" spans="4:5" ht="12.75">
      <c r="D500" s="43"/>
      <c r="E500" s="43"/>
    </row>
    <row r="501" spans="4:5" ht="12.75">
      <c r="D501" s="43"/>
      <c r="E501" s="43"/>
    </row>
    <row r="502" spans="4:5" ht="12.75">
      <c r="D502" s="43"/>
      <c r="E502" s="43"/>
    </row>
    <row r="503" spans="4:5" ht="12.75">
      <c r="D503" s="43"/>
      <c r="E503" s="43"/>
    </row>
    <row r="504" spans="4:5" ht="12.75">
      <c r="D504" s="43"/>
      <c r="E504" s="43"/>
    </row>
    <row r="505" spans="4:5" ht="12.75">
      <c r="D505" s="43"/>
      <c r="E505" s="43"/>
    </row>
    <row r="506" spans="4:5" ht="12.75">
      <c r="D506" s="43"/>
      <c r="E506" s="43"/>
    </row>
    <row r="507" spans="4:5" ht="12.75">
      <c r="D507" s="43"/>
      <c r="E507" s="43"/>
    </row>
    <row r="508" spans="4:5" ht="12.75">
      <c r="D508" s="43"/>
      <c r="E508" s="43"/>
    </row>
    <row r="509" spans="4:5" ht="12.75">
      <c r="D509" s="43"/>
      <c r="E509" s="43"/>
    </row>
    <row r="510" spans="4:5" ht="12.75">
      <c r="D510" s="43"/>
      <c r="E510" s="43"/>
    </row>
    <row r="511" spans="4:5" ht="12.75">
      <c r="D511" s="43"/>
      <c r="E511" s="43"/>
    </row>
    <row r="512" spans="4:5" ht="12.75">
      <c r="D512" s="43"/>
      <c r="E512" s="43"/>
    </row>
    <row r="513" spans="4:5" ht="12.75">
      <c r="D513" s="43"/>
      <c r="E513" s="43"/>
    </row>
    <row r="514" spans="4:5" ht="12.75">
      <c r="D514" s="43"/>
      <c r="E514" s="43"/>
    </row>
    <row r="515" spans="4:5" ht="12.75">
      <c r="D515" s="43"/>
      <c r="E515" s="43"/>
    </row>
    <row r="516" spans="4:5" ht="12.75">
      <c r="D516" s="43"/>
      <c r="E516" s="43"/>
    </row>
    <row r="517" spans="4:5" ht="12.75">
      <c r="D517" s="43"/>
      <c r="E517" s="43"/>
    </row>
    <row r="518" spans="4:5" ht="12.75">
      <c r="D518" s="43"/>
      <c r="E518" s="43"/>
    </row>
    <row r="519" spans="4:5" ht="12.75">
      <c r="D519" s="43"/>
      <c r="E519" s="43"/>
    </row>
    <row r="520" spans="4:5" ht="12.75">
      <c r="D520" s="43"/>
      <c r="E520" s="43"/>
    </row>
    <row r="521" spans="4:5" ht="12.75">
      <c r="D521" s="43"/>
      <c r="E521" s="43"/>
    </row>
    <row r="522" spans="4:5" ht="12.75">
      <c r="D522" s="43"/>
      <c r="E522" s="43"/>
    </row>
    <row r="523" spans="4:5" ht="12.75">
      <c r="D523" s="43"/>
      <c r="E523" s="43"/>
    </row>
    <row r="524" spans="4:5" ht="12.75">
      <c r="D524" s="43"/>
      <c r="E524" s="43"/>
    </row>
    <row r="525" spans="4:5" ht="12.75">
      <c r="D525" s="43"/>
      <c r="E525" s="43"/>
    </row>
    <row r="526" spans="4:5" ht="12.75">
      <c r="D526" s="43"/>
      <c r="E526" s="43"/>
    </row>
    <row r="527" spans="4:5" ht="12.75">
      <c r="D527" s="43"/>
      <c r="E527" s="43"/>
    </row>
    <row r="528" spans="4:5" ht="12.75">
      <c r="D528" s="43"/>
      <c r="E528" s="43"/>
    </row>
    <row r="529" spans="4:5" ht="12.75">
      <c r="D529" s="43"/>
      <c r="E529" s="43"/>
    </row>
    <row r="530" spans="4:5" ht="12.75">
      <c r="D530" s="43"/>
      <c r="E530" s="43"/>
    </row>
    <row r="531" spans="4:5" ht="12.75">
      <c r="D531" s="43"/>
      <c r="E531" s="43"/>
    </row>
    <row r="532" spans="4:5" ht="12.75">
      <c r="D532" s="43"/>
      <c r="E532" s="43"/>
    </row>
    <row r="533" spans="4:5" ht="12.75">
      <c r="D533" s="43"/>
      <c r="E533" s="43"/>
    </row>
    <row r="534" spans="4:5" ht="12.75">
      <c r="D534" s="43"/>
      <c r="E534" s="43"/>
    </row>
    <row r="535" spans="4:5" ht="12.75">
      <c r="D535" s="43"/>
      <c r="E535" s="43"/>
    </row>
    <row r="536" spans="4:5" ht="12.75">
      <c r="D536" s="43"/>
      <c r="E536" s="43"/>
    </row>
    <row r="537" spans="4:5" ht="12.75">
      <c r="D537" s="43"/>
      <c r="E537" s="43"/>
    </row>
    <row r="538" spans="4:5" ht="12.75">
      <c r="D538" s="43"/>
      <c r="E538" s="43"/>
    </row>
    <row r="539" spans="4:5" ht="12.75">
      <c r="D539" s="43"/>
      <c r="E539" s="43"/>
    </row>
    <row r="540" spans="4:5" ht="12.75">
      <c r="D540" s="43"/>
      <c r="E540" s="43"/>
    </row>
    <row r="541" spans="4:5" ht="12.75">
      <c r="D541" s="43"/>
      <c r="E541" s="43"/>
    </row>
    <row r="542" spans="4:5" ht="12.75">
      <c r="D542" s="43"/>
      <c r="E542" s="43"/>
    </row>
    <row r="543" spans="4:5" ht="12.75">
      <c r="D543" s="43"/>
      <c r="E543" s="43"/>
    </row>
    <row r="544" spans="4:5" ht="12.75">
      <c r="D544" s="43"/>
      <c r="E544" s="43"/>
    </row>
    <row r="545" spans="4:5" ht="12.75">
      <c r="D545" s="43"/>
      <c r="E545" s="43"/>
    </row>
    <row r="546" spans="4:5" ht="12.75">
      <c r="D546" s="43"/>
      <c r="E546" s="43"/>
    </row>
    <row r="547" spans="4:5" ht="12.75">
      <c r="D547" s="43"/>
      <c r="E547" s="43"/>
    </row>
    <row r="548" spans="4:5" ht="12.75">
      <c r="D548" s="43"/>
      <c r="E548" s="43"/>
    </row>
    <row r="549" spans="4:5" ht="12.75">
      <c r="D549" s="43"/>
      <c r="E549" s="43"/>
    </row>
    <row r="550" spans="4:5" ht="12.75">
      <c r="D550" s="43"/>
      <c r="E550" s="43"/>
    </row>
    <row r="551" spans="4:5" ht="12.75">
      <c r="D551" s="43"/>
      <c r="E551" s="43"/>
    </row>
    <row r="552" spans="4:5" ht="12.75">
      <c r="D552" s="43"/>
      <c r="E552" s="43"/>
    </row>
    <row r="553" spans="4:5" ht="12.75">
      <c r="D553" s="43"/>
      <c r="E553" s="43"/>
    </row>
    <row r="554" spans="4:5" ht="12.75">
      <c r="D554" s="43"/>
      <c r="E554" s="43"/>
    </row>
    <row r="555" spans="4:5" ht="12.75">
      <c r="D555" s="43"/>
      <c r="E555" s="43"/>
    </row>
    <row r="556" spans="4:5" ht="12.75">
      <c r="D556" s="43"/>
      <c r="E556" s="43"/>
    </row>
    <row r="557" spans="4:5" ht="12.75">
      <c r="D557" s="43"/>
      <c r="E557" s="43"/>
    </row>
    <row r="558" spans="4:5" ht="12.75">
      <c r="D558" s="43"/>
      <c r="E558" s="43"/>
    </row>
    <row r="559" spans="4:5" ht="12.75">
      <c r="D559" s="43"/>
      <c r="E559" s="43"/>
    </row>
    <row r="560" spans="4:5" ht="12.75">
      <c r="D560" s="43"/>
      <c r="E560" s="43"/>
    </row>
    <row r="561" spans="4:5" ht="12.75">
      <c r="D561" s="43"/>
      <c r="E561" s="43"/>
    </row>
    <row r="562" spans="4:5" ht="12.75">
      <c r="D562" s="43"/>
      <c r="E562" s="43"/>
    </row>
    <row r="563" spans="4:5" ht="12.75">
      <c r="D563" s="43"/>
      <c r="E563" s="43"/>
    </row>
    <row r="564" spans="4:5" ht="12.75">
      <c r="D564" s="43"/>
      <c r="E564" s="43"/>
    </row>
    <row r="565" spans="4:5" ht="12.75">
      <c r="D565" s="43"/>
      <c r="E565" s="43"/>
    </row>
    <row r="566" spans="4:5" ht="12.75">
      <c r="D566" s="43"/>
      <c r="E566" s="43"/>
    </row>
    <row r="567" spans="4:5" ht="12.75">
      <c r="D567" s="43"/>
      <c r="E567" s="43"/>
    </row>
    <row r="568" spans="4:5" ht="12.75">
      <c r="D568" s="43"/>
      <c r="E568" s="43"/>
    </row>
    <row r="569" spans="4:5" ht="12.75">
      <c r="D569" s="43"/>
      <c r="E569" s="43"/>
    </row>
    <row r="570" spans="4:5" ht="12.75">
      <c r="D570" s="43"/>
      <c r="E570" s="43"/>
    </row>
    <row r="571" spans="4:5" ht="12.75">
      <c r="D571" s="43"/>
      <c r="E571" s="43"/>
    </row>
    <row r="572" spans="4:5" ht="12.75">
      <c r="D572" s="43"/>
      <c r="E572" s="43"/>
    </row>
    <row r="573" spans="4:5" ht="12.75">
      <c r="D573" s="43"/>
      <c r="E573" s="43"/>
    </row>
    <row r="574" spans="4:5" ht="12.75">
      <c r="D574" s="43"/>
      <c r="E574" s="43"/>
    </row>
    <row r="575" spans="4:5" ht="12.75">
      <c r="D575" s="43"/>
      <c r="E575" s="43"/>
    </row>
    <row r="576" spans="4:5" ht="12.75">
      <c r="D576" s="43"/>
      <c r="E576" s="43"/>
    </row>
    <row r="577" spans="4:5" ht="12.75">
      <c r="D577" s="43"/>
      <c r="E577" s="43"/>
    </row>
    <row r="578" spans="4:5" ht="12.75">
      <c r="D578" s="43"/>
      <c r="E578" s="43"/>
    </row>
    <row r="579" spans="4:5" ht="12.75">
      <c r="D579" s="43"/>
      <c r="E579" s="43"/>
    </row>
    <row r="580" spans="4:5" ht="12.75">
      <c r="D580" s="43"/>
      <c r="E580" s="43"/>
    </row>
    <row r="581" spans="4:5" ht="12.75">
      <c r="D581" s="43"/>
      <c r="E581" s="43"/>
    </row>
    <row r="582" spans="4:5" ht="12.75">
      <c r="D582" s="43"/>
      <c r="E582" s="43"/>
    </row>
    <row r="583" spans="4:5" ht="12.75">
      <c r="D583" s="43"/>
      <c r="E583" s="43"/>
    </row>
    <row r="584" spans="4:5" ht="12.75">
      <c r="D584" s="43"/>
      <c r="E584" s="43"/>
    </row>
    <row r="585" spans="4:5" ht="12.75">
      <c r="D585" s="43"/>
      <c r="E585" s="43"/>
    </row>
    <row r="586" spans="4:5" ht="12.75">
      <c r="D586" s="43"/>
      <c r="E586" s="43"/>
    </row>
    <row r="587" spans="4:5" ht="12.75">
      <c r="D587" s="43"/>
      <c r="E587" s="43"/>
    </row>
    <row r="588" spans="4:5" ht="12.75">
      <c r="D588" s="43"/>
      <c r="E588" s="43"/>
    </row>
    <row r="589" spans="4:5" ht="12.75">
      <c r="D589" s="43"/>
      <c r="E589" s="43"/>
    </row>
    <row r="590" spans="4:5" ht="12.75">
      <c r="D590" s="43"/>
      <c r="E590" s="43"/>
    </row>
    <row r="591" spans="4:5" ht="12.75">
      <c r="D591" s="43"/>
      <c r="E591" s="43"/>
    </row>
    <row r="592" spans="4:5" ht="12.75">
      <c r="D592" s="43"/>
      <c r="E592" s="43"/>
    </row>
    <row r="593" spans="4:5" ht="12.75">
      <c r="D593" s="43"/>
      <c r="E593" s="43"/>
    </row>
    <row r="594" spans="4:5" ht="12.75">
      <c r="D594" s="43"/>
      <c r="E594" s="43"/>
    </row>
    <row r="595" spans="4:5" ht="12.75">
      <c r="D595" s="43"/>
      <c r="E595" s="43"/>
    </row>
    <row r="596" spans="4:5" ht="12.75">
      <c r="D596" s="43"/>
      <c r="E596" s="43"/>
    </row>
    <row r="597" spans="4:5" ht="12.75">
      <c r="D597" s="43"/>
      <c r="E597" s="43"/>
    </row>
    <row r="598" spans="4:5" ht="12.75">
      <c r="D598" s="43"/>
      <c r="E598" s="43"/>
    </row>
    <row r="599" spans="4:5" ht="12.75">
      <c r="D599" s="43"/>
      <c r="E599" s="43"/>
    </row>
    <row r="600" spans="4:5" ht="12.75">
      <c r="D600" s="43"/>
      <c r="E600" s="43"/>
    </row>
    <row r="601" spans="4:5" ht="12.75">
      <c r="D601" s="43"/>
      <c r="E601" s="43"/>
    </row>
    <row r="602" spans="4:5" ht="12.75">
      <c r="D602" s="43"/>
      <c r="E602" s="43"/>
    </row>
    <row r="603" spans="4:5" ht="12.75">
      <c r="D603" s="43"/>
      <c r="E603" s="43"/>
    </row>
    <row r="604" spans="4:5" ht="12.75">
      <c r="D604" s="43"/>
      <c r="E604" s="43"/>
    </row>
    <row r="605" spans="4:5" ht="12.75">
      <c r="D605" s="43"/>
      <c r="E605" s="43"/>
    </row>
    <row r="606" spans="4:5" ht="12.75">
      <c r="D606" s="43"/>
      <c r="E606" s="43"/>
    </row>
    <row r="607" spans="4:5" ht="12.75">
      <c r="D607" s="43"/>
      <c r="E607" s="43"/>
    </row>
    <row r="608" spans="4:5" ht="12.75">
      <c r="D608" s="43"/>
      <c r="E608" s="43"/>
    </row>
    <row r="609" spans="4:5" ht="12.75">
      <c r="D609" s="43"/>
      <c r="E609" s="43"/>
    </row>
    <row r="610" spans="4:5" ht="12.75">
      <c r="D610" s="43"/>
      <c r="E610" s="43"/>
    </row>
    <row r="611" spans="4:5" ht="12.75">
      <c r="D611" s="43"/>
      <c r="E611" s="43"/>
    </row>
    <row r="612" spans="4:5" ht="12.75">
      <c r="D612" s="43"/>
      <c r="E612" s="43"/>
    </row>
    <row r="613" spans="4:5" ht="12.75">
      <c r="D613" s="43"/>
      <c r="E613" s="43"/>
    </row>
    <row r="614" spans="4:5" ht="12.75">
      <c r="D614" s="43"/>
      <c r="E614" s="43"/>
    </row>
    <row r="615" spans="4:5" ht="12.75">
      <c r="D615" s="43"/>
      <c r="E615" s="43"/>
    </row>
    <row r="616" spans="4:5" ht="12.75">
      <c r="D616" s="43"/>
      <c r="E616" s="43"/>
    </row>
    <row r="617" spans="4:5" ht="12.75">
      <c r="D617" s="43"/>
      <c r="E617" s="43"/>
    </row>
    <row r="618" spans="4:5" ht="12.75">
      <c r="D618" s="43"/>
      <c r="E618" s="43"/>
    </row>
    <row r="619" spans="4:5" ht="12.75">
      <c r="D619" s="43"/>
      <c r="E619" s="43"/>
    </row>
    <row r="620" spans="4:5" ht="12.75">
      <c r="D620" s="43"/>
      <c r="E620" s="43"/>
    </row>
    <row r="621" spans="4:5" ht="12.75">
      <c r="D621" s="43"/>
      <c r="E621" s="43"/>
    </row>
    <row r="622" spans="4:5" ht="12.75">
      <c r="D622" s="43"/>
      <c r="E622" s="43"/>
    </row>
    <row r="623" spans="4:5" ht="12.75">
      <c r="D623" s="43"/>
      <c r="E623" s="43"/>
    </row>
    <row r="624" spans="4:5" ht="12.75">
      <c r="D624" s="43"/>
      <c r="E624" s="43"/>
    </row>
    <row r="625" spans="4:5" ht="12.75">
      <c r="D625" s="43"/>
      <c r="E625" s="43"/>
    </row>
    <row r="626" spans="4:5" ht="12.75">
      <c r="D626" s="43"/>
      <c r="E626" s="43"/>
    </row>
    <row r="627" spans="4:5" ht="12.75">
      <c r="D627" s="43"/>
      <c r="E627" s="43"/>
    </row>
    <row r="628" spans="4:5" ht="12.75">
      <c r="D628" s="43"/>
      <c r="E628" s="43"/>
    </row>
    <row r="629" spans="4:5" ht="12.75">
      <c r="D629" s="43"/>
      <c r="E629" s="43"/>
    </row>
    <row r="630" spans="4:5" ht="12.75">
      <c r="D630" s="43"/>
      <c r="E630" s="43"/>
    </row>
    <row r="631" spans="4:5" ht="12.75">
      <c r="D631" s="43"/>
      <c r="E631" s="43"/>
    </row>
    <row r="632" spans="4:5" ht="12.75">
      <c r="D632" s="43"/>
      <c r="E632" s="43"/>
    </row>
    <row r="633" spans="4:5" ht="12.75">
      <c r="D633" s="43"/>
      <c r="E633" s="43"/>
    </row>
    <row r="634" spans="4:5" ht="12.75">
      <c r="D634" s="43"/>
      <c r="E634" s="43"/>
    </row>
    <row r="635" spans="4:5" ht="12.75">
      <c r="D635" s="43"/>
      <c r="E635" s="43"/>
    </row>
    <row r="636" spans="4:5" ht="12.75">
      <c r="D636" s="43"/>
      <c r="E636" s="43"/>
    </row>
    <row r="637" spans="4:5" ht="12.75">
      <c r="D637" s="43"/>
      <c r="E637" s="43"/>
    </row>
    <row r="638" spans="4:5" ht="12.75">
      <c r="D638" s="43"/>
      <c r="E638" s="43"/>
    </row>
    <row r="639" spans="4:5" ht="12.75">
      <c r="D639" s="43"/>
      <c r="E639" s="43"/>
    </row>
    <row r="640" spans="4:5" ht="12.75">
      <c r="D640" s="43"/>
      <c r="E640" s="43"/>
    </row>
    <row r="641" spans="4:5" ht="12.75">
      <c r="D641" s="43"/>
      <c r="E641" s="43"/>
    </row>
    <row r="642" spans="4:5" ht="12.75">
      <c r="D642" s="43"/>
      <c r="E642" s="43"/>
    </row>
    <row r="643" spans="4:5" ht="12.75">
      <c r="D643" s="43"/>
      <c r="E643" s="43"/>
    </row>
    <row r="644" spans="4:5" ht="12.75">
      <c r="D644" s="43"/>
      <c r="E644" s="43"/>
    </row>
    <row r="645" spans="4:5" ht="12.75">
      <c r="D645" s="43"/>
      <c r="E645" s="43"/>
    </row>
    <row r="646" spans="4:5" ht="12.75">
      <c r="D646" s="43"/>
      <c r="E646" s="43"/>
    </row>
    <row r="647" spans="4:5" ht="12.75">
      <c r="D647" s="43"/>
      <c r="E647" s="43"/>
    </row>
    <row r="648" spans="4:5" ht="12.75">
      <c r="D648" s="43"/>
      <c r="E648" s="43"/>
    </row>
    <row r="649" spans="4:5" ht="12.75">
      <c r="D649" s="43"/>
      <c r="E649" s="43"/>
    </row>
    <row r="650" spans="4:5" ht="12.75">
      <c r="D650" s="43"/>
      <c r="E650" s="43"/>
    </row>
    <row r="651" spans="4:5" ht="12.75">
      <c r="D651" s="43"/>
      <c r="E651" s="43"/>
    </row>
    <row r="652" spans="4:5" ht="12.75">
      <c r="D652" s="43"/>
      <c r="E652" s="43"/>
    </row>
    <row r="653" spans="4:5" ht="12.75">
      <c r="D653" s="43"/>
      <c r="E653" s="43"/>
    </row>
    <row r="654" spans="4:5" ht="12.75">
      <c r="D654" s="43"/>
      <c r="E654" s="43"/>
    </row>
    <row r="655" spans="4:5" ht="12.75">
      <c r="D655" s="43"/>
      <c r="E655" s="43"/>
    </row>
    <row r="656" spans="4:5" ht="12.75">
      <c r="D656" s="43"/>
      <c r="E656" s="43"/>
    </row>
    <row r="657" spans="4:5" ht="12.75">
      <c r="D657" s="43"/>
      <c r="E657" s="43"/>
    </row>
    <row r="658" spans="4:5" ht="12.75">
      <c r="D658" s="43"/>
      <c r="E658" s="43"/>
    </row>
    <row r="659" spans="4:5" ht="12.75">
      <c r="D659" s="43"/>
      <c r="E659" s="43"/>
    </row>
    <row r="660" spans="4:5" ht="12.75">
      <c r="D660" s="43"/>
      <c r="E660" s="43"/>
    </row>
    <row r="661" spans="4:5" ht="12.75">
      <c r="D661" s="43"/>
      <c r="E661" s="43"/>
    </row>
    <row r="662" spans="4:5" ht="12.75">
      <c r="D662" s="43"/>
      <c r="E662" s="43"/>
    </row>
    <row r="663" spans="4:5" ht="12.75">
      <c r="D663" s="43"/>
      <c r="E663" s="43"/>
    </row>
    <row r="664" spans="4:5" ht="12.75">
      <c r="D664" s="43"/>
      <c r="E664" s="43"/>
    </row>
    <row r="665" spans="4:5" ht="12.75">
      <c r="D665" s="43"/>
      <c r="E665" s="43"/>
    </row>
    <row r="666" spans="4:5" ht="12.75">
      <c r="D666" s="43"/>
      <c r="E666" s="43"/>
    </row>
    <row r="667" spans="4:5" ht="12.75">
      <c r="D667" s="43"/>
      <c r="E667" s="43"/>
    </row>
    <row r="668" spans="4:5" ht="12.75">
      <c r="D668" s="43"/>
      <c r="E668" s="43"/>
    </row>
    <row r="669" spans="4:5" ht="12.75">
      <c r="D669" s="43"/>
      <c r="E669" s="43"/>
    </row>
    <row r="670" spans="4:5" ht="12.75">
      <c r="D670" s="43"/>
      <c r="E670" s="43"/>
    </row>
    <row r="671" spans="4:5" ht="12.75">
      <c r="D671" s="43"/>
      <c r="E671" s="43"/>
    </row>
    <row r="672" spans="4:5" ht="12.75">
      <c r="D672" s="43"/>
      <c r="E672" s="43"/>
    </row>
    <row r="673" spans="4:5" ht="12.75">
      <c r="D673" s="43"/>
      <c r="E673" s="43"/>
    </row>
    <row r="674" spans="4:5" ht="12.75">
      <c r="D674" s="43"/>
      <c r="E674" s="43"/>
    </row>
    <row r="675" spans="4:5" ht="12.75">
      <c r="D675" s="43"/>
      <c r="E675" s="43"/>
    </row>
    <row r="676" spans="4:5" ht="12.75">
      <c r="D676" s="43"/>
      <c r="E676" s="43"/>
    </row>
    <row r="677" spans="4:5" ht="12.75">
      <c r="D677" s="43"/>
      <c r="E677" s="43"/>
    </row>
    <row r="678" spans="4:5" ht="12.75">
      <c r="D678" s="43"/>
      <c r="E678" s="43"/>
    </row>
    <row r="679" spans="4:5" ht="12.75">
      <c r="D679" s="43"/>
      <c r="E679" s="43"/>
    </row>
    <row r="680" spans="4:5" ht="12.75">
      <c r="D680" s="43"/>
      <c r="E680" s="43"/>
    </row>
    <row r="681" spans="4:5" ht="12.75">
      <c r="D681" s="43"/>
      <c r="E681" s="43"/>
    </row>
    <row r="682" spans="4:5" ht="12.75">
      <c r="D682" s="43"/>
      <c r="E682" s="43"/>
    </row>
    <row r="683" spans="4:5" ht="12.75">
      <c r="D683" s="43"/>
      <c r="E683" s="43"/>
    </row>
    <row r="684" spans="4:5" ht="12.75">
      <c r="D684" s="43"/>
      <c r="E684" s="43"/>
    </row>
    <row r="685" spans="4:5" ht="12.75">
      <c r="D685" s="43"/>
      <c r="E685" s="43"/>
    </row>
    <row r="686" spans="4:5" ht="12.75">
      <c r="D686" s="43"/>
      <c r="E686" s="43"/>
    </row>
    <row r="687" spans="4:5" ht="12.75">
      <c r="D687" s="43"/>
      <c r="E687" s="43"/>
    </row>
    <row r="688" spans="4:5" ht="12.75">
      <c r="D688" s="43"/>
      <c r="E688" s="43"/>
    </row>
    <row r="689" spans="4:5" ht="12.75">
      <c r="D689" s="43"/>
      <c r="E689" s="43"/>
    </row>
    <row r="690" spans="4:5" ht="12.75">
      <c r="D690" s="43"/>
      <c r="E690" s="43"/>
    </row>
    <row r="691" spans="4:5" ht="12.75">
      <c r="D691" s="43"/>
      <c r="E691" s="43"/>
    </row>
    <row r="692" spans="4:5" ht="12.75">
      <c r="D692" s="43"/>
      <c r="E692" s="43"/>
    </row>
    <row r="693" spans="4:5" ht="12.75">
      <c r="D693" s="43"/>
      <c r="E693" s="43"/>
    </row>
    <row r="694" spans="4:5" ht="12.75">
      <c r="D694" s="43"/>
      <c r="E694" s="43"/>
    </row>
    <row r="695" spans="4:5" ht="12.75">
      <c r="D695" s="43"/>
      <c r="E695" s="43"/>
    </row>
    <row r="696" spans="4:5" ht="12.75">
      <c r="D696" s="43"/>
      <c r="E696" s="43"/>
    </row>
    <row r="697" spans="4:5" ht="12.75">
      <c r="D697" s="43"/>
      <c r="E697" s="43"/>
    </row>
    <row r="698" spans="4:5" ht="12.75">
      <c r="D698" s="43"/>
      <c r="E698" s="43"/>
    </row>
    <row r="699" spans="4:5" ht="12.75">
      <c r="D699" s="43"/>
      <c r="E699" s="43"/>
    </row>
    <row r="700" spans="4:5" ht="12.75">
      <c r="D700" s="43"/>
      <c r="E700" s="43"/>
    </row>
    <row r="701" spans="4:5" ht="12.75">
      <c r="D701" s="43"/>
      <c r="E701" s="43"/>
    </row>
    <row r="702" spans="4:5" ht="12.75">
      <c r="D702" s="43"/>
      <c r="E702" s="43"/>
    </row>
    <row r="703" spans="4:5" ht="12.75">
      <c r="D703" s="43"/>
      <c r="E703" s="43"/>
    </row>
    <row r="704" spans="4:5" ht="12.75">
      <c r="D704" s="43"/>
      <c r="E704" s="43"/>
    </row>
    <row r="705" spans="4:5" ht="12.75">
      <c r="D705" s="43"/>
      <c r="E705" s="43"/>
    </row>
    <row r="706" spans="4:5" ht="12.75">
      <c r="D706" s="43"/>
      <c r="E706" s="43"/>
    </row>
    <row r="707" spans="4:5" ht="12.75">
      <c r="D707" s="43"/>
      <c r="E707" s="43"/>
    </row>
    <row r="708" spans="4:5" ht="12.75">
      <c r="D708" s="43"/>
      <c r="E708" s="43"/>
    </row>
    <row r="709" spans="4:5" ht="12.75">
      <c r="D709" s="43"/>
      <c r="E709" s="43"/>
    </row>
    <row r="710" spans="4:5" ht="12.75">
      <c r="D710" s="43"/>
      <c r="E710" s="43"/>
    </row>
    <row r="711" spans="4:5" ht="12.75">
      <c r="D711" s="43"/>
      <c r="E711" s="43"/>
    </row>
    <row r="712" spans="4:5" ht="12.75">
      <c r="D712" s="43"/>
      <c r="E712" s="43"/>
    </row>
    <row r="713" spans="4:5" ht="12.75">
      <c r="D713" s="43"/>
      <c r="E713" s="43"/>
    </row>
    <row r="714" spans="4:5" ht="12.75">
      <c r="D714" s="43"/>
      <c r="E714" s="43"/>
    </row>
    <row r="715" spans="4:5" ht="12.75">
      <c r="D715" s="43"/>
      <c r="E715" s="43"/>
    </row>
    <row r="716" spans="4:5" ht="12.75">
      <c r="D716" s="43"/>
      <c r="E716" s="43"/>
    </row>
    <row r="717" spans="4:5" ht="12.75">
      <c r="D717" s="43"/>
      <c r="E717" s="43"/>
    </row>
    <row r="718" spans="4:5" ht="12.75">
      <c r="D718" s="43"/>
      <c r="E718" s="43"/>
    </row>
    <row r="719" spans="4:5" ht="12.75">
      <c r="D719" s="43"/>
      <c r="E719" s="43"/>
    </row>
    <row r="720" spans="4:5" ht="12.75">
      <c r="D720" s="43"/>
      <c r="E720" s="43"/>
    </row>
    <row r="721" spans="4:5" ht="12.75">
      <c r="D721" s="43"/>
      <c r="E721" s="43"/>
    </row>
    <row r="722" spans="4:5" ht="12.75">
      <c r="D722" s="43"/>
      <c r="E722" s="43"/>
    </row>
    <row r="723" spans="4:5" ht="12.75">
      <c r="D723" s="43"/>
      <c r="E723" s="43"/>
    </row>
    <row r="724" spans="4:5" ht="12.75">
      <c r="D724" s="43"/>
      <c r="E724" s="43"/>
    </row>
    <row r="725" spans="4:5" ht="12.75">
      <c r="D725" s="43"/>
      <c r="E725" s="43"/>
    </row>
    <row r="726" spans="4:5" ht="12.75">
      <c r="D726" s="43"/>
      <c r="E726" s="43"/>
    </row>
    <row r="727" spans="4:5" ht="12.75">
      <c r="D727" s="43"/>
      <c r="E727" s="43"/>
    </row>
    <row r="728" spans="4:5" ht="12.75">
      <c r="D728" s="43"/>
      <c r="E728" s="43"/>
    </row>
    <row r="729" spans="4:5" ht="12.75">
      <c r="D729" s="43"/>
      <c r="E729" s="43"/>
    </row>
    <row r="730" spans="4:5" ht="12.75">
      <c r="D730" s="43"/>
      <c r="E730" s="43"/>
    </row>
    <row r="731" spans="4:5" ht="12.75">
      <c r="D731" s="43"/>
      <c r="E731" s="43"/>
    </row>
    <row r="732" spans="4:5" ht="12.75">
      <c r="D732" s="43"/>
      <c r="E732" s="43"/>
    </row>
    <row r="733" spans="4:5" ht="12.75">
      <c r="D733" s="43"/>
      <c r="E733" s="43"/>
    </row>
    <row r="734" spans="4:5" ht="12.75">
      <c r="D734" s="43"/>
      <c r="E734" s="43"/>
    </row>
    <row r="735" spans="4:5" ht="12.75">
      <c r="D735" s="43"/>
      <c r="E735" s="43"/>
    </row>
    <row r="736" spans="4:5" ht="12.75">
      <c r="D736" s="43"/>
      <c r="E736" s="43"/>
    </row>
    <row r="737" spans="4:5" ht="12.75">
      <c r="D737" s="43"/>
      <c r="E737" s="43"/>
    </row>
    <row r="738" spans="4:5" ht="12.75">
      <c r="D738" s="43"/>
      <c r="E738" s="43"/>
    </row>
    <row r="739" spans="4:5" ht="12.75">
      <c r="D739" s="43"/>
      <c r="E739" s="43"/>
    </row>
    <row r="740" spans="4:5" ht="12.75">
      <c r="D740" s="43"/>
      <c r="E740" s="43"/>
    </row>
    <row r="741" spans="4:5" ht="12.75">
      <c r="D741" s="43"/>
      <c r="E741" s="43"/>
    </row>
    <row r="742" spans="4:5" ht="12.75">
      <c r="D742" s="43"/>
      <c r="E742" s="43"/>
    </row>
    <row r="743" spans="4:5" ht="12.75">
      <c r="D743" s="43"/>
      <c r="E743" s="43"/>
    </row>
    <row r="744" spans="4:5" ht="12.75">
      <c r="D744" s="43"/>
      <c r="E744" s="43"/>
    </row>
    <row r="745" spans="4:5" ht="12.75">
      <c r="D745" s="43"/>
      <c r="E745" s="43"/>
    </row>
    <row r="746" spans="4:5" ht="12.75">
      <c r="D746" s="43"/>
      <c r="E746" s="43"/>
    </row>
    <row r="747" spans="4:5" ht="12.75">
      <c r="D747" s="43"/>
      <c r="E747" s="43"/>
    </row>
    <row r="748" spans="4:5" ht="12.75">
      <c r="D748" s="43"/>
      <c r="E748" s="43"/>
    </row>
    <row r="749" spans="4:5" ht="12.75">
      <c r="D749" s="43"/>
      <c r="E749" s="43"/>
    </row>
    <row r="750" spans="4:5" ht="12.75">
      <c r="D750" s="43"/>
      <c r="E750" s="43"/>
    </row>
    <row r="751" spans="4:5" ht="12.75">
      <c r="D751" s="43"/>
      <c r="E751" s="43"/>
    </row>
    <row r="752" spans="4:5" ht="12.75">
      <c r="D752" s="43"/>
      <c r="E752" s="43"/>
    </row>
    <row r="753" spans="4:5" ht="12.75">
      <c r="D753" s="43"/>
      <c r="E753" s="43"/>
    </row>
    <row r="754" spans="4:5" ht="12.75">
      <c r="D754" s="43"/>
      <c r="E754" s="43"/>
    </row>
    <row r="755" spans="4:5" ht="12.75">
      <c r="D755" s="43"/>
      <c r="E755" s="43"/>
    </row>
    <row r="756" spans="4:5" ht="12.75">
      <c r="D756" s="43"/>
      <c r="E756" s="43"/>
    </row>
    <row r="757" spans="4:5" ht="12.75">
      <c r="D757" s="43"/>
      <c r="E757" s="43"/>
    </row>
    <row r="758" spans="4:5" ht="12.75">
      <c r="D758" s="43"/>
      <c r="E758" s="43"/>
    </row>
    <row r="759" spans="4:5" ht="12.75">
      <c r="D759" s="43"/>
      <c r="E759" s="43"/>
    </row>
    <row r="760" spans="4:5" ht="12.75">
      <c r="D760" s="43"/>
      <c r="E760" s="43"/>
    </row>
    <row r="761" spans="4:5" ht="12.75">
      <c r="D761" s="43"/>
      <c r="E761" s="43"/>
    </row>
    <row r="762" spans="4:5" ht="12.75">
      <c r="D762" s="43"/>
      <c r="E762" s="43"/>
    </row>
    <row r="763" spans="4:5" ht="12.75">
      <c r="D763" s="43"/>
      <c r="E763" s="43"/>
    </row>
    <row r="764" spans="4:5" ht="12.75">
      <c r="D764" s="43"/>
      <c r="E764" s="43"/>
    </row>
    <row r="765" spans="4:5" ht="12.75">
      <c r="D765" s="43"/>
      <c r="E765" s="43"/>
    </row>
    <row r="766" spans="4:5" ht="12.75">
      <c r="D766" s="43"/>
      <c r="E766" s="43"/>
    </row>
    <row r="767" spans="4:5" ht="12.75">
      <c r="D767" s="43"/>
      <c r="E767" s="43"/>
    </row>
    <row r="768" spans="4:5" ht="12.75">
      <c r="D768" s="43"/>
      <c r="E768" s="43"/>
    </row>
    <row r="769" spans="4:5" ht="12.75">
      <c r="D769" s="43"/>
      <c r="E769" s="43"/>
    </row>
    <row r="770" spans="4:5" ht="12.75">
      <c r="D770" s="43"/>
      <c r="E770" s="43"/>
    </row>
    <row r="771" spans="4:5" ht="12.75">
      <c r="D771" s="43"/>
      <c r="E771" s="43"/>
    </row>
    <row r="772" spans="4:5" ht="12.75">
      <c r="D772" s="43"/>
      <c r="E772" s="43"/>
    </row>
    <row r="773" spans="4:5" ht="12.75">
      <c r="D773" s="43"/>
      <c r="E773" s="43"/>
    </row>
    <row r="774" spans="4:5" ht="12.75">
      <c r="D774" s="43"/>
      <c r="E774" s="43"/>
    </row>
    <row r="775" spans="4:5" ht="12.75">
      <c r="D775" s="43"/>
      <c r="E775" s="43"/>
    </row>
    <row r="776" spans="4:5" ht="12.75">
      <c r="D776" s="43"/>
      <c r="E776" s="43"/>
    </row>
    <row r="777" spans="4:5" ht="12.75">
      <c r="D777" s="43"/>
      <c r="E777" s="43"/>
    </row>
    <row r="778" spans="4:5" ht="12.75">
      <c r="D778" s="43"/>
      <c r="E778" s="43"/>
    </row>
    <row r="779" spans="4:5" ht="12.75">
      <c r="D779" s="43"/>
      <c r="E779" s="43"/>
    </row>
    <row r="780" spans="4:5" ht="12.75">
      <c r="D780" s="43"/>
      <c r="E780" s="43"/>
    </row>
    <row r="781" spans="4:5" ht="12.75">
      <c r="D781" s="43"/>
      <c r="E781" s="43"/>
    </row>
    <row r="782" spans="4:5" ht="12.75">
      <c r="D782" s="43"/>
      <c r="E782" s="43"/>
    </row>
    <row r="783" spans="4:5" ht="12.75">
      <c r="D783" s="43"/>
      <c r="E783" s="43"/>
    </row>
    <row r="784" spans="4:5" ht="12.75">
      <c r="D784" s="43"/>
      <c r="E784" s="43"/>
    </row>
    <row r="785" spans="4:5" ht="12.75">
      <c r="D785" s="43"/>
      <c r="E785" s="43"/>
    </row>
    <row r="786" spans="4:5" ht="12.75">
      <c r="D786" s="43"/>
      <c r="E786" s="43"/>
    </row>
    <row r="787" spans="4:5" ht="12.75">
      <c r="D787" s="43"/>
      <c r="E787" s="43"/>
    </row>
    <row r="788" spans="4:5" ht="12.75">
      <c r="D788" s="43"/>
      <c r="E788" s="43"/>
    </row>
    <row r="789" spans="4:5" ht="12.75">
      <c r="D789" s="43"/>
      <c r="E789" s="43"/>
    </row>
    <row r="790" spans="4:5" ht="12.75">
      <c r="D790" s="43"/>
      <c r="E790" s="43"/>
    </row>
    <row r="791" spans="4:5" ht="12.75">
      <c r="D791" s="43"/>
      <c r="E791" s="43"/>
    </row>
    <row r="792" spans="4:5" ht="12.75">
      <c r="D792" s="43"/>
      <c r="E792" s="43"/>
    </row>
    <row r="793" spans="4:5" ht="12.75">
      <c r="D793" s="43"/>
      <c r="E793" s="43"/>
    </row>
    <row r="794" spans="4:5" ht="12.75">
      <c r="D794" s="43"/>
      <c r="E794" s="43"/>
    </row>
    <row r="795" spans="4:5" ht="12.75">
      <c r="D795" s="43"/>
      <c r="E795" s="43"/>
    </row>
    <row r="796" spans="4:5" ht="12.75">
      <c r="D796" s="43"/>
      <c r="E796" s="43"/>
    </row>
    <row r="797" spans="4:5" ht="12.75">
      <c r="D797" s="43"/>
      <c r="E797" s="43"/>
    </row>
    <row r="798" spans="4:5" ht="12.75">
      <c r="D798" s="43"/>
      <c r="E798" s="43"/>
    </row>
    <row r="799" spans="4:5" ht="12.75">
      <c r="D799" s="43"/>
      <c r="E799" s="43"/>
    </row>
    <row r="800" spans="4:5" ht="12.75">
      <c r="D800" s="43"/>
      <c r="E800" s="43"/>
    </row>
    <row r="801" spans="4:5" ht="12.75">
      <c r="D801" s="43"/>
      <c r="E801" s="43"/>
    </row>
    <row r="802" spans="4:5" ht="12.75">
      <c r="D802" s="43"/>
      <c r="E802" s="43"/>
    </row>
    <row r="803" spans="4:5" ht="12.75">
      <c r="D803" s="43"/>
      <c r="E803" s="43"/>
    </row>
    <row r="804" spans="4:5" ht="12.75">
      <c r="D804" s="43"/>
      <c r="E804" s="43"/>
    </row>
    <row r="805" spans="4:5" ht="12.75">
      <c r="D805" s="43"/>
      <c r="E805" s="43"/>
    </row>
    <row r="806" spans="4:5" ht="12.75">
      <c r="D806" s="43"/>
      <c r="E806" s="43"/>
    </row>
    <row r="807" spans="4:5" ht="12.75">
      <c r="D807" s="43"/>
      <c r="E807" s="43"/>
    </row>
    <row r="808" spans="4:5" ht="12.75">
      <c r="D808" s="43"/>
      <c r="E808" s="43"/>
    </row>
    <row r="809" spans="4:5" ht="12.75">
      <c r="D809" s="43"/>
      <c r="E809" s="43"/>
    </row>
    <row r="810" spans="4:5" ht="12.75">
      <c r="D810" s="43"/>
      <c r="E810" s="43"/>
    </row>
    <row r="811" spans="4:5" ht="12.75">
      <c r="D811" s="43"/>
      <c r="E811" s="43"/>
    </row>
    <row r="812" spans="4:5" ht="12.75">
      <c r="D812" s="43"/>
      <c r="E812" s="43"/>
    </row>
    <row r="813" spans="4:5" ht="12.75">
      <c r="D813" s="43"/>
      <c r="E813" s="43"/>
    </row>
    <row r="814" spans="4:5" ht="12.75">
      <c r="D814" s="43"/>
      <c r="E814" s="43"/>
    </row>
    <row r="815" spans="4:5" ht="12.75">
      <c r="D815" s="43"/>
      <c r="E815" s="43"/>
    </row>
    <row r="816" spans="4:5" ht="12.75">
      <c r="D816" s="43"/>
      <c r="E816" s="43"/>
    </row>
    <row r="817" spans="4:5" ht="12.75">
      <c r="D817" s="43"/>
      <c r="E817" s="43"/>
    </row>
    <row r="818" spans="4:5" ht="12.75">
      <c r="D818" s="43"/>
      <c r="E818" s="43"/>
    </row>
    <row r="819" spans="4:5" ht="12.75">
      <c r="D819" s="43"/>
      <c r="E819" s="43"/>
    </row>
    <row r="820" spans="4:5" ht="12.75">
      <c r="D820" s="43"/>
      <c r="E820" s="43"/>
    </row>
    <row r="821" spans="4:5" ht="12.75">
      <c r="D821" s="43"/>
      <c r="E821" s="43"/>
    </row>
    <row r="822" spans="4:5" ht="12.75">
      <c r="D822" s="43"/>
      <c r="E822" s="43"/>
    </row>
    <row r="823" spans="4:5" ht="12.75">
      <c r="D823" s="43"/>
      <c r="E823" s="43"/>
    </row>
    <row r="824" spans="4:5" ht="12.75">
      <c r="D824" s="43"/>
      <c r="E824" s="43"/>
    </row>
    <row r="825" spans="4:5" ht="12.75">
      <c r="D825" s="43"/>
      <c r="E825" s="43"/>
    </row>
    <row r="826" spans="4:5" ht="12.75">
      <c r="D826" s="43"/>
      <c r="E826" s="43"/>
    </row>
    <row r="827" spans="4:5" ht="12.75">
      <c r="D827" s="43"/>
      <c r="E827" s="43"/>
    </row>
    <row r="828" spans="4:5" ht="12.75">
      <c r="D828" s="43"/>
      <c r="E828" s="43"/>
    </row>
    <row r="829" spans="4:5" ht="12.75">
      <c r="D829" s="43"/>
      <c r="E829" s="43"/>
    </row>
    <row r="830" spans="4:5" ht="12.75">
      <c r="D830" s="43"/>
      <c r="E830" s="43"/>
    </row>
    <row r="831" spans="4:5" ht="12.75">
      <c r="D831" s="43"/>
      <c r="E831" s="43"/>
    </row>
    <row r="832" spans="4:5" ht="12.75">
      <c r="D832" s="43"/>
      <c r="E832" s="43"/>
    </row>
    <row r="833" spans="4:5" ht="12.75">
      <c r="D833" s="43"/>
      <c r="E833" s="43"/>
    </row>
    <row r="834" spans="4:5" ht="12.75">
      <c r="D834" s="43"/>
      <c r="E834" s="43"/>
    </row>
    <row r="835" spans="4:5" ht="12.75">
      <c r="D835" s="43"/>
      <c r="E835" s="43"/>
    </row>
    <row r="836" spans="4:5" ht="12.75">
      <c r="D836" s="43"/>
      <c r="E836" s="43"/>
    </row>
    <row r="837" spans="4:5" ht="12.75">
      <c r="D837" s="43"/>
      <c r="E837" s="43"/>
    </row>
    <row r="838" spans="4:5" ht="12.75">
      <c r="D838" s="43"/>
      <c r="E838" s="43"/>
    </row>
    <row r="839" spans="4:5" ht="12.75">
      <c r="D839" s="43"/>
      <c r="E839" s="43"/>
    </row>
    <row r="840" spans="4:5" ht="12.75">
      <c r="D840" s="43"/>
      <c r="E840" s="43"/>
    </row>
    <row r="841" spans="4:5" ht="12.75">
      <c r="D841" s="43"/>
      <c r="E841" s="43"/>
    </row>
    <row r="842" spans="4:5" ht="12.75">
      <c r="D842" s="43"/>
      <c r="E842" s="43"/>
    </row>
    <row r="843" spans="4:5" ht="12.75">
      <c r="D843" s="43"/>
      <c r="E843" s="43"/>
    </row>
    <row r="844" spans="4:5" ht="12.75">
      <c r="D844" s="43"/>
      <c r="E844" s="43"/>
    </row>
    <row r="845" spans="4:5" ht="12.75">
      <c r="D845" s="43"/>
      <c r="E845" s="43"/>
    </row>
    <row r="846" spans="4:5" ht="12.75">
      <c r="D846" s="43"/>
      <c r="E846" s="43"/>
    </row>
    <row r="847" spans="4:5" ht="12.75">
      <c r="D847" s="43"/>
      <c r="E847" s="43"/>
    </row>
    <row r="848" spans="4:5" ht="12.75">
      <c r="D848" s="43"/>
      <c r="E848" s="43"/>
    </row>
    <row r="849" spans="4:5" ht="12.75">
      <c r="D849" s="43"/>
      <c r="E849" s="43"/>
    </row>
    <row r="850" spans="4:5" ht="12.75">
      <c r="D850" s="43"/>
      <c r="E850" s="43"/>
    </row>
    <row r="851" spans="4:5" ht="12.75">
      <c r="D851" s="43"/>
      <c r="E851" s="43"/>
    </row>
    <row r="852" spans="4:5" ht="12.75">
      <c r="D852" s="43"/>
      <c r="E852" s="43"/>
    </row>
    <row r="853" spans="4:5" ht="12.75">
      <c r="D853" s="43"/>
      <c r="E853" s="43"/>
    </row>
    <row r="854" spans="4:5" ht="12.75">
      <c r="D854" s="43"/>
      <c r="E854" s="43"/>
    </row>
    <row r="855" spans="4:5" ht="12.75">
      <c r="D855" s="43"/>
      <c r="E855" s="43"/>
    </row>
    <row r="856" spans="4:5" ht="12.75">
      <c r="D856" s="43"/>
      <c r="E856" s="43"/>
    </row>
    <row r="857" spans="4:5" ht="12.75">
      <c r="D857" s="43"/>
      <c r="E857" s="43"/>
    </row>
    <row r="858" spans="4:5" ht="12.75">
      <c r="D858" s="43"/>
      <c r="E858" s="43"/>
    </row>
    <row r="859" spans="4:5" ht="12.75">
      <c r="D859" s="43"/>
      <c r="E859" s="43"/>
    </row>
    <row r="860" spans="4:5" ht="12.75">
      <c r="D860" s="43"/>
      <c r="E860" s="43"/>
    </row>
    <row r="861" spans="4:5" ht="12.75">
      <c r="D861" s="43"/>
      <c r="E861" s="43"/>
    </row>
    <row r="862" spans="4:5" ht="12.75">
      <c r="D862" s="43"/>
      <c r="E862" s="43"/>
    </row>
    <row r="863" spans="4:5" ht="12.75">
      <c r="D863" s="43"/>
      <c r="E863" s="43"/>
    </row>
    <row r="864" spans="4:5" ht="12.75">
      <c r="D864" s="43"/>
      <c r="E864" s="43"/>
    </row>
    <row r="865" spans="4:5" ht="12.75">
      <c r="D865" s="43"/>
      <c r="E865" s="43"/>
    </row>
    <row r="866" spans="4:5" ht="12.75">
      <c r="D866" s="43"/>
      <c r="E866" s="43"/>
    </row>
    <row r="867" spans="4:5" ht="12.75">
      <c r="D867" s="43"/>
      <c r="E867" s="43"/>
    </row>
    <row r="868" spans="4:5" ht="12.75">
      <c r="D868" s="43"/>
      <c r="E868" s="43"/>
    </row>
    <row r="869" spans="4:5" ht="12.75">
      <c r="D869" s="43"/>
      <c r="E869" s="43"/>
    </row>
    <row r="870" spans="4:5" ht="12.75">
      <c r="D870" s="43"/>
      <c r="E870" s="43"/>
    </row>
    <row r="871" spans="4:5" ht="12.75">
      <c r="D871" s="43"/>
      <c r="E871" s="43"/>
    </row>
    <row r="872" spans="4:5" ht="12.75">
      <c r="D872" s="43"/>
      <c r="E872" s="43"/>
    </row>
    <row r="873" spans="4:5" ht="12.75">
      <c r="D873" s="43"/>
      <c r="E873" s="43"/>
    </row>
    <row r="874" spans="4:5" ht="12.75">
      <c r="D874" s="43"/>
      <c r="E874" s="43"/>
    </row>
    <row r="875" spans="4:5" ht="12.75">
      <c r="D875" s="43"/>
      <c r="E875" s="43"/>
    </row>
    <row r="876" spans="4:5" ht="12.75">
      <c r="D876" s="43"/>
      <c r="E876" s="43"/>
    </row>
    <row r="877" spans="4:5" ht="12.75">
      <c r="D877" s="43"/>
      <c r="E877" s="43"/>
    </row>
    <row r="878" spans="4:5" ht="12.75">
      <c r="D878" s="43"/>
      <c r="E878" s="43"/>
    </row>
    <row r="879" spans="4:5" ht="12.75">
      <c r="D879" s="43"/>
      <c r="E879" s="43"/>
    </row>
    <row r="880" spans="4:5" ht="12.75">
      <c r="D880" s="43"/>
      <c r="E880" s="43"/>
    </row>
    <row r="881" spans="4:5" ht="12.75">
      <c r="D881" s="43"/>
      <c r="E881" s="43"/>
    </row>
    <row r="882" spans="4:5" ht="12.75">
      <c r="D882" s="43"/>
      <c r="E882" s="43"/>
    </row>
    <row r="883" spans="4:5" ht="12.75">
      <c r="D883" s="43"/>
      <c r="E883" s="43"/>
    </row>
    <row r="884" spans="4:5" ht="12.75">
      <c r="D884" s="43"/>
      <c r="E884" s="43"/>
    </row>
    <row r="885" spans="4:5" ht="12.75">
      <c r="D885" s="43"/>
      <c r="E885" s="43"/>
    </row>
    <row r="886" spans="4:5" ht="12.75">
      <c r="D886" s="43"/>
      <c r="E886" s="43"/>
    </row>
    <row r="887" spans="4:5" ht="12.75">
      <c r="D887" s="43"/>
      <c r="E887" s="43"/>
    </row>
    <row r="888" spans="4:5" ht="12.75">
      <c r="D888" s="43"/>
      <c r="E888" s="43"/>
    </row>
    <row r="889" spans="4:5" ht="12.75">
      <c r="D889" s="43"/>
      <c r="E889" s="43"/>
    </row>
    <row r="890" spans="4:5" ht="12.75">
      <c r="D890" s="43"/>
      <c r="E890" s="43"/>
    </row>
    <row r="891" spans="4:5" ht="12.75">
      <c r="D891" s="43"/>
      <c r="E891" s="43"/>
    </row>
    <row r="892" spans="4:5" ht="12.75">
      <c r="D892" s="43"/>
      <c r="E892" s="43"/>
    </row>
    <row r="893" spans="4:5" ht="12.75">
      <c r="D893" s="43"/>
      <c r="E893" s="43"/>
    </row>
    <row r="894" spans="4:5" ht="12.75">
      <c r="D894" s="43"/>
      <c r="E894" s="43"/>
    </row>
    <row r="895" spans="4:5" ht="12.75">
      <c r="D895" s="43"/>
      <c r="E895" s="43"/>
    </row>
    <row r="896" spans="4:5" ht="12.75">
      <c r="D896" s="43"/>
      <c r="E896" s="43"/>
    </row>
    <row r="897" spans="4:5" ht="12.75">
      <c r="D897" s="43"/>
      <c r="E897" s="43"/>
    </row>
    <row r="898" spans="4:5" ht="12.75">
      <c r="D898" s="43"/>
      <c r="E898" s="43"/>
    </row>
    <row r="899" spans="4:5" ht="12.75">
      <c r="D899" s="43"/>
      <c r="E899" s="43"/>
    </row>
    <row r="900" spans="4:5" ht="12.75">
      <c r="D900" s="43"/>
      <c r="E900" s="43"/>
    </row>
    <row r="901" spans="4:5" ht="12.75">
      <c r="D901" s="43"/>
      <c r="E901" s="43"/>
    </row>
    <row r="902" spans="4:5" ht="12.75">
      <c r="D902" s="43"/>
      <c r="E902" s="43"/>
    </row>
    <row r="903" spans="4:5" ht="12.75">
      <c r="D903" s="43"/>
      <c r="E903" s="43"/>
    </row>
    <row r="904" spans="4:5" ht="12.75">
      <c r="D904" s="43"/>
      <c r="E904" s="43"/>
    </row>
    <row r="905" spans="4:5" ht="12.75">
      <c r="D905" s="43"/>
      <c r="E905" s="43"/>
    </row>
    <row r="906" spans="4:5" ht="12.75">
      <c r="D906" s="43"/>
      <c r="E906" s="43"/>
    </row>
    <row r="907" spans="4:5" ht="12.75">
      <c r="D907" s="43"/>
      <c r="E907" s="43"/>
    </row>
    <row r="908" spans="4:5" ht="12.75">
      <c r="D908" s="43"/>
      <c r="E908" s="43"/>
    </row>
    <row r="909" spans="4:5" ht="12.75">
      <c r="D909" s="43"/>
      <c r="E909" s="43"/>
    </row>
    <row r="910" spans="4:5" ht="12.75">
      <c r="D910" s="43"/>
      <c r="E910" s="43"/>
    </row>
    <row r="911" spans="4:5" ht="12.75">
      <c r="D911" s="43"/>
      <c r="E911" s="43"/>
    </row>
    <row r="912" spans="4:5" ht="12.75">
      <c r="D912" s="43"/>
      <c r="E912" s="43"/>
    </row>
    <row r="913" spans="4:5" ht="12.75">
      <c r="D913" s="43"/>
      <c r="E913" s="43"/>
    </row>
    <row r="914" spans="4:5" ht="12.75">
      <c r="D914" s="43"/>
      <c r="E914" s="43"/>
    </row>
    <row r="915" spans="4:5" ht="12.75">
      <c r="D915" s="43"/>
      <c r="E915" s="43"/>
    </row>
    <row r="916" spans="4:5" ht="12.75">
      <c r="D916" s="43"/>
      <c r="E916" s="43"/>
    </row>
    <row r="917" spans="4:5" ht="12.75">
      <c r="D917" s="43"/>
      <c r="E917" s="43"/>
    </row>
    <row r="918" spans="4:5" ht="12.75">
      <c r="D918" s="43"/>
      <c r="E918" s="43"/>
    </row>
    <row r="919" spans="4:5" ht="12.75">
      <c r="D919" s="43"/>
      <c r="E919" s="43"/>
    </row>
    <row r="920" spans="4:5" ht="12.75">
      <c r="D920" s="43"/>
      <c r="E920" s="43"/>
    </row>
    <row r="921" spans="4:5" ht="12.75">
      <c r="D921" s="43"/>
      <c r="E921" s="43"/>
    </row>
    <row r="922" spans="4:5" ht="12.75">
      <c r="D922" s="43"/>
      <c r="E922" s="43"/>
    </row>
    <row r="923" spans="4:5" ht="12.75">
      <c r="D923" s="43"/>
      <c r="E923" s="43"/>
    </row>
    <row r="924" spans="4:5" ht="12.75">
      <c r="D924" s="43"/>
      <c r="E924" s="43"/>
    </row>
    <row r="925" spans="4:5" ht="12.75">
      <c r="D925" s="43"/>
      <c r="E925" s="43"/>
    </row>
    <row r="926" spans="4:5" ht="12.75">
      <c r="D926" s="43"/>
      <c r="E926" s="43"/>
    </row>
    <row r="927" spans="4:5" ht="12.75">
      <c r="D927" s="43"/>
      <c r="E927" s="43"/>
    </row>
    <row r="928" spans="4:5" ht="12.75">
      <c r="D928" s="43"/>
      <c r="E928" s="43"/>
    </row>
    <row r="929" spans="4:5" ht="12.75">
      <c r="D929" s="43"/>
      <c r="E929" s="4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headerFooter>
    <oddFooter>&amp;CPag-&amp;P</oddFooter>
  </headerFooter>
  <ignoredErrors>
    <ignoredError sqref="B71:B7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rvillalobost</dc:creator>
  <cp:keywords/>
  <dc:description/>
  <cp:lastModifiedBy>mpiedras</cp:lastModifiedBy>
  <cp:lastPrinted>2012-02-09T17:13:03Z</cp:lastPrinted>
  <dcterms:created xsi:type="dcterms:W3CDTF">2008-04-21T15:30:17Z</dcterms:created>
  <dcterms:modified xsi:type="dcterms:W3CDTF">2012-02-15T16:11:49Z</dcterms:modified>
  <cp:category/>
  <cp:version/>
  <cp:contentType/>
  <cp:contentStatus/>
</cp:coreProperties>
</file>