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4910" windowHeight="7710" tabRatio="631" firstSheet="6" activeTab="11"/>
  </bookViews>
  <sheets>
    <sheet name="MATRIZ GENERAL" sheetId="1" r:id="rId1"/>
    <sheet name="50103 CENTRALES Y TELEFONOS" sheetId="3" r:id="rId2"/>
    <sheet name="50104 AIRES ACONDICIONADOS" sheetId="4" r:id="rId3"/>
    <sheet name="50105 MULTIFUNCIONAL IMPRESORAS" sheetId="2" r:id="rId4"/>
    <sheet name="EQUIPO DE OFICINA" sheetId="5" r:id="rId5"/>
    <sheet name="50108 EQUIPO DE AUDIO" sheetId="6" r:id="rId6"/>
    <sheet name="EQUIPO DE SEGURIDAD" sheetId="7" r:id="rId7"/>
    <sheet name="LINEA BLANCA" sheetId="8" r:id="rId8"/>
    <sheet name="MOBILIARIO DE OFICINA" sheetId="9" r:id="rId9"/>
    <sheet name="ESTACIONES DE TRABAJO" sheetId="10" r:id="rId10"/>
    <sheet name="VARIOS" sheetId="11" r:id="rId11"/>
    <sheet name="PORTADA" sheetId="12" r:id="rId12"/>
  </sheets>
  <definedNames>
    <definedName name="_xlnm._FilterDatabase" localSheetId="8" hidden="1">'MOBILIARIO DE OFICINA'!$A$8:$I$92</definedName>
    <definedName name="_xlnm.Print_Titles" localSheetId="1">'50103 CENTRALES Y TELEFONOS'!$7:$7</definedName>
    <definedName name="_xlnm.Print_Titles" localSheetId="3">'50105 MULTIFUNCIONAL IMPRESORAS'!$8:$8</definedName>
    <definedName name="_xlnm.Print_Titles" localSheetId="4">'EQUIPO DE OFICINA'!$8:$8</definedName>
    <definedName name="_xlnm.Print_Titles" localSheetId="9">'ESTACIONES DE TRABAJO'!$8:$8</definedName>
    <definedName name="_xlnm.Print_Titles" localSheetId="7">'LINEA BLANCA'!$8:$8</definedName>
    <definedName name="_xlnm.Print_Titles" localSheetId="8">'MOBILIARIO DE OFICINA'!$8:$8</definedName>
  </definedNames>
  <calcPr calcId="125725"/>
</workbook>
</file>

<file path=xl/calcChain.xml><?xml version="1.0" encoding="utf-8"?>
<calcChain xmlns="http://schemas.openxmlformats.org/spreadsheetml/2006/main">
  <c r="E13" i="11"/>
  <c r="E12"/>
  <c r="E20"/>
  <c r="E19"/>
  <c r="D92" i="9"/>
  <c r="D25" i="11"/>
  <c r="D23" i="10"/>
  <c r="D19"/>
  <c r="E24" i="11"/>
  <c r="E23"/>
  <c r="E22"/>
  <c r="E43"/>
  <c r="E42"/>
  <c r="E31"/>
  <c r="E16"/>
  <c r="E15"/>
  <c r="E14"/>
  <c r="E21"/>
  <c r="E11"/>
  <c r="E18" i="10"/>
  <c r="E18" i="11"/>
  <c r="E17"/>
  <c r="E38"/>
  <c r="E35"/>
  <c r="E34"/>
  <c r="E33"/>
  <c r="E30"/>
  <c r="E29"/>
  <c r="E28"/>
  <c r="E10"/>
  <c r="E9"/>
  <c r="E8"/>
  <c r="E9" i="10"/>
  <c r="E10"/>
  <c r="E19" s="1"/>
  <c r="E11"/>
  <c r="E64" i="9"/>
  <c r="E45" i="8"/>
  <c r="E44"/>
  <c r="E17" i="10"/>
  <c r="E16"/>
  <c r="E15"/>
  <c r="E22"/>
  <c r="E14"/>
  <c r="E13"/>
  <c r="E12"/>
  <c r="E22" i="9"/>
  <c r="E21"/>
  <c r="E20"/>
  <c r="E19"/>
  <c r="E18"/>
  <c r="E36" i="8"/>
  <c r="D18" i="6"/>
  <c r="E91" i="9"/>
  <c r="E90"/>
  <c r="E89"/>
  <c r="E88"/>
  <c r="E87"/>
  <c r="E86"/>
  <c r="E85"/>
  <c r="E84"/>
  <c r="E83"/>
  <c r="E82"/>
  <c r="E81"/>
  <c r="E80"/>
  <c r="E79"/>
  <c r="E78"/>
  <c r="E77"/>
  <c r="E76"/>
  <c r="E75"/>
  <c r="E74"/>
  <c r="E73"/>
  <c r="E72"/>
  <c r="E71"/>
  <c r="E70"/>
  <c r="E69"/>
  <c r="E68"/>
  <c r="E67"/>
  <c r="E66"/>
  <c r="E65"/>
  <c r="E63"/>
  <c r="E62"/>
  <c r="E61"/>
  <c r="E60"/>
  <c r="E59"/>
  <c r="E58"/>
  <c r="E57"/>
  <c r="E56"/>
  <c r="E54"/>
  <c r="E53"/>
  <c r="E52"/>
  <c r="E51"/>
  <c r="E50"/>
  <c r="E49"/>
  <c r="E48"/>
  <c r="E47"/>
  <c r="E46"/>
  <c r="E45"/>
  <c r="E44"/>
  <c r="E43"/>
  <c r="E42"/>
  <c r="E41"/>
  <c r="E40"/>
  <c r="E39"/>
  <c r="E38"/>
  <c r="E37"/>
  <c r="E36"/>
  <c r="E35"/>
  <c r="E34"/>
  <c r="E33"/>
  <c r="E32"/>
  <c r="E31"/>
  <c r="E30"/>
  <c r="E29"/>
  <c r="E28"/>
  <c r="E27"/>
  <c r="E26"/>
  <c r="E25"/>
  <c r="E24"/>
  <c r="E23"/>
  <c r="E17"/>
  <c r="E16"/>
  <c r="E15"/>
  <c r="E14"/>
  <c r="E13"/>
  <c r="E12"/>
  <c r="E11"/>
  <c r="E10"/>
  <c r="E9"/>
  <c r="E92" s="1"/>
  <c r="E59" i="8"/>
  <c r="E58"/>
  <c r="E57"/>
  <c r="E56"/>
  <c r="E55"/>
  <c r="E54"/>
  <c r="E53"/>
  <c r="E52"/>
  <c r="E51"/>
  <c r="E50"/>
  <c r="E49"/>
  <c r="E48"/>
  <c r="E47"/>
  <c r="E46"/>
  <c r="E43"/>
  <c r="E42"/>
  <c r="E41"/>
  <c r="E40"/>
  <c r="E39"/>
  <c r="E38"/>
  <c r="E37"/>
  <c r="E35"/>
  <c r="E34"/>
  <c r="E33"/>
  <c r="E32"/>
  <c r="E31"/>
  <c r="E30"/>
  <c r="E29"/>
  <c r="E28"/>
  <c r="E27"/>
  <c r="E26"/>
  <c r="E25"/>
  <c r="E24"/>
  <c r="E23"/>
  <c r="E22"/>
  <c r="E21"/>
  <c r="E20"/>
  <c r="E19"/>
  <c r="E15"/>
  <c r="E14"/>
  <c r="E13"/>
  <c r="E12"/>
  <c r="E11"/>
  <c r="E10"/>
  <c r="E9"/>
  <c r="E60" s="1"/>
  <c r="D18" i="7"/>
  <c r="E17"/>
  <c r="E16"/>
  <c r="E15"/>
  <c r="E14"/>
  <c r="E13"/>
  <c r="E12"/>
  <c r="E11"/>
  <c r="E9"/>
  <c r="E18" s="1"/>
  <c r="E17" i="6"/>
  <c r="E16"/>
  <c r="E15"/>
  <c r="E14"/>
  <c r="E13"/>
  <c r="E12"/>
  <c r="E11"/>
  <c r="E10"/>
  <c r="E18" s="1"/>
  <c r="E9"/>
  <c r="E8"/>
  <c r="D46" i="5"/>
  <c r="E42"/>
  <c r="E41"/>
  <c r="E31"/>
  <c r="E10"/>
  <c r="E45"/>
  <c r="E44"/>
  <c r="E26"/>
  <c r="E32"/>
  <c r="E25"/>
  <c r="E36"/>
  <c r="E35"/>
  <c r="E43"/>
  <c r="E40"/>
  <c r="E29"/>
  <c r="E30"/>
  <c r="E24"/>
  <c r="E23"/>
  <c r="E28"/>
  <c r="E39"/>
  <c r="E22"/>
  <c r="E21"/>
  <c r="E37"/>
  <c r="E27"/>
  <c r="E17"/>
  <c r="E16"/>
  <c r="E15"/>
  <c r="E9"/>
  <c r="E46"/>
  <c r="D20" i="4"/>
  <c r="E19"/>
  <c r="E16"/>
  <c r="E20"/>
  <c r="D26" i="2"/>
  <c r="D38"/>
  <c r="E37"/>
  <c r="E38" s="1"/>
  <c r="D35"/>
  <c r="D39" s="1"/>
  <c r="E34"/>
  <c r="E33"/>
  <c r="E32"/>
  <c r="E31"/>
  <c r="E30"/>
  <c r="E35"/>
  <c r="E29"/>
  <c r="E25"/>
  <c r="E24"/>
  <c r="E23"/>
  <c r="E22"/>
  <c r="E21"/>
  <c r="E20"/>
  <c r="E19"/>
  <c r="E18"/>
  <c r="E17"/>
  <c r="E16"/>
  <c r="E15"/>
  <c r="E14"/>
  <c r="E13"/>
  <c r="E12"/>
  <c r="E11"/>
  <c r="E26" s="1"/>
  <c r="E39" s="1"/>
  <c r="E10"/>
  <c r="E9"/>
  <c r="D18" i="3"/>
  <c r="D29"/>
  <c r="D30" s="1"/>
  <c r="E28"/>
  <c r="E29" s="1"/>
  <c r="D26"/>
  <c r="E25"/>
  <c r="E24"/>
  <c r="E23"/>
  <c r="E22"/>
  <c r="E21"/>
  <c r="E20"/>
  <c r="E26" s="1"/>
  <c r="E17"/>
  <c r="E16"/>
  <c r="E15"/>
  <c r="E14"/>
  <c r="E13"/>
  <c r="E12"/>
  <c r="E11"/>
  <c r="E10"/>
  <c r="E9"/>
  <c r="E8"/>
  <c r="E25" i="11"/>
  <c r="E18" i="3" l="1"/>
  <c r="E30" s="1"/>
</calcChain>
</file>

<file path=xl/sharedStrings.xml><?xml version="1.0" encoding="utf-8"?>
<sst xmlns="http://schemas.openxmlformats.org/spreadsheetml/2006/main" count="2036" uniqueCount="395">
  <si>
    <t>Detalle</t>
  </si>
  <si>
    <t xml:space="preserve">Monto Estimado </t>
  </si>
  <si>
    <t>Programa</t>
  </si>
  <si>
    <t>Fecha carga de solicitud de pedido</t>
  </si>
  <si>
    <t>Unidad Solicitante</t>
  </si>
  <si>
    <t>Fecha estimada inicio</t>
  </si>
  <si>
    <t>SERVICIOS DE INGENIERIA 1.04.03</t>
  </si>
  <si>
    <t>ARDS Alajuela</t>
  </si>
  <si>
    <t>Actividades Centrales</t>
  </si>
  <si>
    <t>Desarrollo Humano</t>
  </si>
  <si>
    <t>Gerencia General</t>
  </si>
  <si>
    <t xml:space="preserve">Unidad de Contabilidad </t>
  </si>
  <si>
    <t>Donaciones</t>
  </si>
  <si>
    <t>SERVICIOS DESARROLLO SISTEMAS INFORMATICOS 1.04.05</t>
  </si>
  <si>
    <t xml:space="preserve"> </t>
  </si>
  <si>
    <t>Bienestar y Promoción Familiar</t>
  </si>
  <si>
    <t>ARDS Cartago</t>
  </si>
  <si>
    <t>INSTITUTO MIXTO DE AYUDA SOCIAL</t>
  </si>
  <si>
    <t>ÁREA DE PROVEEDURÍA INSTITUCIONAL</t>
  </si>
  <si>
    <t>Cantidad</t>
  </si>
  <si>
    <t>Partida</t>
  </si>
  <si>
    <t>Monto Estimado Unitario</t>
  </si>
  <si>
    <t>Estimado total</t>
  </si>
  <si>
    <t>ARDS Noreste</t>
  </si>
  <si>
    <t>5.01.03</t>
  </si>
  <si>
    <t>Teléfonos inalámbricos</t>
  </si>
  <si>
    <t>Central Telefónica</t>
  </si>
  <si>
    <t>Teléfonos</t>
  </si>
  <si>
    <t>SERVICIOS GENERALES 1.04.06</t>
  </si>
  <si>
    <t>BIENES INTANGIBLES 5.99.03</t>
  </si>
  <si>
    <t>Red de Cuido</t>
  </si>
  <si>
    <t>Auditoría Interna</t>
  </si>
  <si>
    <t>Empresas Comerciales</t>
  </si>
  <si>
    <t>ARDS Heredia</t>
  </si>
  <si>
    <t>EDIFICIOS 5.02.01</t>
  </si>
  <si>
    <t>OTRAS CONSTRUCCIONES 5.02.99</t>
  </si>
  <si>
    <t xml:space="preserve">INSTITUTO MIXTO DE AYUDA SOCIAL </t>
  </si>
  <si>
    <t>AREA DE PROVEEDURIA INSTITUCIONAL</t>
  </si>
  <si>
    <t>ok</t>
  </si>
  <si>
    <t>INSTALACIONES 5.02.07</t>
  </si>
  <si>
    <t>Contratación de Servicios Profesionales en Topografía y Agrimensura</t>
  </si>
  <si>
    <t>Area Desarrollo Socioproductivo y Comunal</t>
  </si>
  <si>
    <t>Contratación Peritaje</t>
  </si>
  <si>
    <t>SERVICIOS EN CIENCIAS ECONOMICAS Y SOCIALES 1.04.04</t>
  </si>
  <si>
    <t>Contratación de Servicios para la organización y clasificación de documentos de los expedientes administrativos de los usuarios institucionales</t>
  </si>
  <si>
    <t>Presidencia Ejecutiva</t>
  </si>
  <si>
    <t>Contratación de Servicios Profesionales para la elaboración del Plan Estratégico Institucional</t>
  </si>
  <si>
    <t>Area de Planificación Institucional</t>
  </si>
  <si>
    <t>Contratación de Servicios Profesionales para la elaboración de la política axiológica</t>
  </si>
  <si>
    <t>Contratación de Servicios para realizar evaluaciones externas del proceso de programas sociales del IMAS</t>
  </si>
  <si>
    <t>Contratación de Servicios Profesionales de Auditoría Externa para los Estados Financieros del IMAS para el período del 01 de enero al 31 de diciembre 2014</t>
  </si>
  <si>
    <t>Contratación de Servicios Profesionales de Auditoría Externa para los informes de resultados y ejecución presupuestaria</t>
  </si>
  <si>
    <t xml:space="preserve">Contratación de Servicios Profesionales para elaborar una estrategia de desarrollo de capital humano para responder a las nuevas políticas institucionales </t>
  </si>
  <si>
    <t>Area de Desarrollo Humano</t>
  </si>
  <si>
    <t>Contratación para el traslado de estantería móvil</t>
  </si>
  <si>
    <t>Area de Servicios Generales</t>
  </si>
  <si>
    <t>Contratación para el servicio de mudanza del Archivo Central del IMAS</t>
  </si>
  <si>
    <t>Contratación para la confección de camisetas promocionales</t>
  </si>
  <si>
    <t>Equidad de Género</t>
  </si>
  <si>
    <t>OTROS SERVICIOS DE GESTION Y APOYO 1.04.99</t>
  </si>
  <si>
    <t>Contratación de servicios técnicos en archivos de beneficiarios</t>
  </si>
  <si>
    <t>Subgerencia de Desarrollo Social</t>
  </si>
  <si>
    <t>Contratación de servicios para el mantenimiento de estilos de vida saludable en los funcionarios del IMAS</t>
  </si>
  <si>
    <t>Area Desarrollo Humano</t>
  </si>
  <si>
    <t>Contratación servicio de polarizado de vidrios</t>
  </si>
  <si>
    <t>Contratación de Servicios Profesionales en Ciencias Sociales para asistir a la Auditoría Interna en la realización de estudios de auditoría</t>
  </si>
  <si>
    <t>Contratación de Servicios para realizar autoevaluación externa de calidad de la Auditoría Interna</t>
  </si>
  <si>
    <t>Contratación de Servicios Consultoría Anual por Auditoría Financiera y Certificación de Inventarios</t>
  </si>
  <si>
    <t>Contratación para la migración del Sistema Integrado de Desarrollo Humano a .NET</t>
  </si>
  <si>
    <t>Contratación para Auditoría Externa del Sistema de Desarrollo Humano</t>
  </si>
  <si>
    <t>Contratación para el desarrollo e implmentación de software de un Sistema Integrado de Cobro con interface a un sistema de comunicación</t>
  </si>
  <si>
    <t>Unidad de Administración Tributaria</t>
  </si>
  <si>
    <t>Contratación para el desarrollo de un software para el control de procesos judiciales</t>
  </si>
  <si>
    <t>Asesoría Jurídica</t>
  </si>
  <si>
    <t>Contratación de servicios para el desarrollo e interfaces SAP-Mer Link</t>
  </si>
  <si>
    <t>Area de Proveeduría Institucional</t>
  </si>
  <si>
    <t>Unidad de Presupuesto/Unidad de Donaciones</t>
  </si>
  <si>
    <t>Adquisición licencias sistema SAP/ERP</t>
  </si>
  <si>
    <t>Adquisición de licencias de software para uso de personas con discapacidad</t>
  </si>
  <si>
    <t>Adquisición de licencias de software Adobe</t>
  </si>
  <si>
    <t>Adquisición de licencias de firma digital</t>
  </si>
  <si>
    <t>Adquisición de licencias de software para transcriptor</t>
  </si>
  <si>
    <t>Secretaría Consejo Directivo</t>
  </si>
  <si>
    <t>Adquisición de licencia Auto Desk Autocad LD</t>
  </si>
  <si>
    <t>Adquisición de herramienta Visual Estudio Ultimate</t>
  </si>
  <si>
    <t>Area de Tecnologías de Información</t>
  </si>
  <si>
    <t>Adquisición de licencia de herramienta Control Calidad Firewall</t>
  </si>
  <si>
    <t>Adquisición de licencia de ArcView o MapInfo para mapas de color</t>
  </si>
  <si>
    <t>Adquisición de licencias de autocad</t>
  </si>
  <si>
    <t>Area Desarrollo Socio Productivo y Comunal</t>
  </si>
  <si>
    <t>Contratación de servicios para la instalación de aislante termo acústico de lana de fibra mineral en el cielo del segundo piso de Desarrollo Humano</t>
  </si>
  <si>
    <t>Contratación de servicios para cambio de recubrimiento de piso de alfombra a piso laminado en diversas áreas del edificio de Desarrollo Humano</t>
  </si>
  <si>
    <t>SERVICIOS JURIDICOS 1.04.02</t>
  </si>
  <si>
    <t>Contratación de Servicios Profesionales en Derecho para asistir a la Auditoría Interna en la realización de estudios de auditoria</t>
  </si>
  <si>
    <t>Contratación de Servicios Profesionales para la actualización de manuales de procedimientos de Desarrollo Humano</t>
  </si>
  <si>
    <t xml:space="preserve">Contratación de Servicios Profesionales para asesoría en NIC SP </t>
  </si>
  <si>
    <t>Unidad de Contabilidad</t>
  </si>
  <si>
    <t>Adquisición de licencias SAP</t>
  </si>
  <si>
    <t>Adquisición de licencias para el Sistema LDCOM de facturación e inventarios</t>
  </si>
  <si>
    <t>PROGRAMA DE ADQUISICIONES 2015</t>
  </si>
  <si>
    <t>Construcción de las obras del edificio anexo del Area Regional de Desarrollo Social (ARDS) de Cartago</t>
  </si>
  <si>
    <t>Construcción de las obras del edificio de la Unidad Local de Desarrollo Social (ULDS) de San Ramón</t>
  </si>
  <si>
    <t>Renovación de las instalaciones eléctricas del edificio del Area Regional de Desarrollo Social (ARDS) Alajuela</t>
  </si>
  <si>
    <t>Renovación de las instalaciones eléctricas de los edificios del Area Regional de Desarrollo Social (ARDS) Huetar Caribe</t>
  </si>
  <si>
    <t>ARDS Huetar Caribe</t>
  </si>
  <si>
    <t>Construcción de una escalera de emergencias en el Edificio Central del IMAS</t>
  </si>
  <si>
    <t>Contratación para el refuerzo estructural de muro en la colindancia sur y cambio de portón de acceso al parqueo del Edificio Central del IMAS</t>
  </si>
  <si>
    <t xml:space="preserve">Contratación para la construcción de sistema de ventilación forzada para varios espacios en el Edificio Central. </t>
  </si>
  <si>
    <t>Contratación para la construcción de alero para jardín interno del edificio del Area Regional de Desarrollo Social (ARDS) Chorotega</t>
  </si>
  <si>
    <t>ARDS Chorotega</t>
  </si>
  <si>
    <t>Contratación para traslado de portón de acceso contiguo a casetilla de seguridad</t>
  </si>
  <si>
    <t>ADQUISICIÓN DE CENTRALES Y TELEFONÍA 5.01.03</t>
  </si>
  <si>
    <t>ARDS Huetar Norte</t>
  </si>
  <si>
    <t>ARDS Suroeste</t>
  </si>
  <si>
    <t>Acción Social y Adm Instituciones</t>
  </si>
  <si>
    <t>Teléfonos fijos</t>
  </si>
  <si>
    <t>Subgerencia Desarrollo Social</t>
  </si>
  <si>
    <t>Subtotal</t>
  </si>
  <si>
    <t>Area Proveeduría Institucional</t>
  </si>
  <si>
    <t>Administración Tributaria</t>
  </si>
  <si>
    <t>Area de Captación de Recursos</t>
  </si>
  <si>
    <t>Diadema inalámbrica</t>
  </si>
  <si>
    <t>Presupuesto</t>
  </si>
  <si>
    <t>TOTAL</t>
  </si>
  <si>
    <t>Impresora alto volumen</t>
  </si>
  <si>
    <t>5.01.05</t>
  </si>
  <si>
    <t>Impresora medio volumen</t>
  </si>
  <si>
    <t>ARDS Brunca</t>
  </si>
  <si>
    <t>ARDS Puntarenas</t>
  </si>
  <si>
    <t>Impresora matriz de punto</t>
  </si>
  <si>
    <t>Multifuncional con fax, escáner y línea para red</t>
  </si>
  <si>
    <t>Impresoras fotocopiadoras multifuncionales</t>
  </si>
  <si>
    <t xml:space="preserve">Multifuncional   </t>
  </si>
  <si>
    <t>Multifuncional alto volumen</t>
  </si>
  <si>
    <t>Fotocopiadoras multifuncionales</t>
  </si>
  <si>
    <t>Multifuncional impresora fotocopiadora, volumen medio</t>
  </si>
  <si>
    <t xml:space="preserve">Fotocopiadora </t>
  </si>
  <si>
    <t>Desarrollo Socio Educativo</t>
  </si>
  <si>
    <t>Multifuncional, impresora, fotocopiadora, scanner, conexión a red</t>
  </si>
  <si>
    <t>Scanner</t>
  </si>
  <si>
    <t>Multifuncional fotocopiaora escáner fax impresora</t>
  </si>
  <si>
    <t>Subgerencia Soporte Administrativo</t>
  </si>
  <si>
    <t>Multifuncional</t>
  </si>
  <si>
    <t>Multifuncional impresora fotocopiadora y fax</t>
  </si>
  <si>
    <t>Impresora multifuncional color</t>
  </si>
  <si>
    <t>Impresora láser a color</t>
  </si>
  <si>
    <t>Multifuncional fotocopiadora, fax escáner de alto rendimiento</t>
  </si>
  <si>
    <t>Fotocopiadora multifuncional para digitalizar documentos</t>
  </si>
  <si>
    <t>ADQUISICIÓN DE EQUIPO MULTIFUNCIONAL E IMPRESORAS</t>
  </si>
  <si>
    <t>ADQUISICIÓN DE AIRES ACONDICIONADOS</t>
  </si>
  <si>
    <t>Aire acondicionado</t>
  </si>
  <si>
    <t>5.01.04</t>
  </si>
  <si>
    <t>ARDS Caribe</t>
  </si>
  <si>
    <t>Aire acondicionado mini split 36.000 BTU</t>
  </si>
  <si>
    <t>Aire acondicionado mini split 12.000 BTU</t>
  </si>
  <si>
    <t xml:space="preserve">TOTAL </t>
  </si>
  <si>
    <t xml:space="preserve">ADQUISICIÓN DE EQUIPO DE OFICINA </t>
  </si>
  <si>
    <t>Video Beam</t>
  </si>
  <si>
    <t>Fax</t>
  </si>
  <si>
    <t>Acción Social y Administ. de Instituciones</t>
  </si>
  <si>
    <t>Destructora de Papel</t>
  </si>
  <si>
    <t>Engrapadora Eléctrica</t>
  </si>
  <si>
    <t>Fechador Eléctrico</t>
  </si>
  <si>
    <t>Engrapadora Industrial</t>
  </si>
  <si>
    <t>Encuadernadora</t>
  </si>
  <si>
    <t>5.01.07</t>
  </si>
  <si>
    <t xml:space="preserve">Pantalla de Proyección </t>
  </si>
  <si>
    <t>Secretaria Técnica Red de Cuido</t>
  </si>
  <si>
    <t>Calculadora de Escritorio</t>
  </si>
  <si>
    <t>Guillotina</t>
  </si>
  <si>
    <t>Subgerencia de Soporte Administrativo</t>
  </si>
  <si>
    <t>Planificación Institucional</t>
  </si>
  <si>
    <t>Secretaría Técnica Red de Cuido</t>
  </si>
  <si>
    <t>Encuadernadora Eléctrica</t>
  </si>
  <si>
    <t>Unidad de Presupuesto</t>
  </si>
  <si>
    <t xml:space="preserve">Pantalla de Proyección arrollable con control remoto </t>
  </si>
  <si>
    <t>Perforadora de trabajo pesado</t>
  </si>
  <si>
    <t>Perforadora industrial</t>
  </si>
  <si>
    <t>Pizarra acrílica</t>
  </si>
  <si>
    <t>Pizarra de vidrio</t>
  </si>
  <si>
    <t>Pizarras blancas</t>
  </si>
  <si>
    <t>ADQUISICIÓN DE EQUIPO DE AUDIO</t>
  </si>
  <si>
    <t>Parlantes</t>
  </si>
  <si>
    <t>Microfonos</t>
  </si>
  <si>
    <t>Equipo de Audio</t>
  </si>
  <si>
    <t>Intercomunicadores</t>
  </si>
  <si>
    <t>Secretaria Consejo Directivo</t>
  </si>
  <si>
    <t>Juego Parlantes</t>
  </si>
  <si>
    <t>Equipo de grabación para sesiones Junta Directiva</t>
  </si>
  <si>
    <t>Audifono para equipo de dictado</t>
  </si>
  <si>
    <t>Megáfonos</t>
  </si>
  <si>
    <t>Radios de comunicación</t>
  </si>
  <si>
    <t>Grabadora digital de voz</t>
  </si>
  <si>
    <t>ADQUISICIÓN DE EQUIPO DE SEGURIDAD</t>
  </si>
  <si>
    <t>Circuito Cerrado de TV</t>
  </si>
  <si>
    <t>5.01.99</t>
  </si>
  <si>
    <t>Sistema de alarmas</t>
  </si>
  <si>
    <t>Cámaras de televisión, circuito cerrado</t>
  </si>
  <si>
    <t>Cámaras de seguridad</t>
  </si>
  <si>
    <t>Sistema de cámaras para monitoreo</t>
  </si>
  <si>
    <t>Cerradura electrónica para control de acceso</t>
  </si>
  <si>
    <t>Cámara para vigilancia</t>
  </si>
  <si>
    <t>Derecho de líneas telefónicas</t>
  </si>
  <si>
    <t>Derecho de línea dedicada para internet</t>
  </si>
  <si>
    <t>Adquisiciòn de software para calificar pruebas psicométricas</t>
  </si>
  <si>
    <t>Area Desarrollo Socioeducativo</t>
  </si>
  <si>
    <t>Contratación de servicios para la aplicación de fichas de información social con visita domiciliar</t>
  </si>
  <si>
    <t>Secretaría Técnica Sistema Información Social</t>
  </si>
  <si>
    <t>ADQUISICION DE LINEA BLANCA</t>
  </si>
  <si>
    <t>Televisor pantalla plana 42"</t>
  </si>
  <si>
    <t>Televisor LED 42"</t>
  </si>
  <si>
    <t>Abanicos de torre</t>
  </si>
  <si>
    <t>Ventilador de techo</t>
  </si>
  <si>
    <t>Acción Social Administración Instituciones</t>
  </si>
  <si>
    <t>Microondas</t>
  </si>
  <si>
    <t>Coffe maker</t>
  </si>
  <si>
    <t>Dispensador de agua</t>
  </si>
  <si>
    <t>Lámparas de emergencia</t>
  </si>
  <si>
    <t>Refrigeradora</t>
  </si>
  <si>
    <t>Televisor</t>
  </si>
  <si>
    <t>Área Proveeduría</t>
  </si>
  <si>
    <t>Área Servicios Generales</t>
  </si>
  <si>
    <t>Deshumedecedor</t>
  </si>
  <si>
    <t>5.01.06</t>
  </si>
  <si>
    <t>Abanicos</t>
  </si>
  <si>
    <t>Contratación de Servicios para la consultoría para el rediseño, elaboración de presupuesto, tramitación de visados y permisos, asesoría en licitación y adjudicación de obras, pruebas de suelos para el rediseño de los edificios sin finalizar del ARDS Huetar Caribe (Limón)</t>
  </si>
  <si>
    <t>Contratación de Servicios para la consultoría para el diseño, estudios preliminares, anteproyecto, reembolso pruebas de suelos, trámite de viabilidad ambiental, planos constructivos, presupuesto, asesoría licitación, trámite de visados del edificio de la ULDS Los Chiles.</t>
  </si>
  <si>
    <t>Contratación de Servicios para consultoría, etapa estudios preliminares, anteproyecto, trámite de viabilidad ambiental, planos constructivos, especificaciones tècnicas presupuesto, asesoría para licitación y visados institucionales para el diseño del edificio de la ULDS de Sarapiquí.</t>
  </si>
  <si>
    <t>Renovación de las instalaciones eléctricas del edificio del ARDS Brunca</t>
  </si>
  <si>
    <t xml:space="preserve">Construcción de las obras de remodelación del edificio casa de la rotonda </t>
  </si>
  <si>
    <t>ADQUISICIÓN DE MOBILIARIO DE OFICINA</t>
  </si>
  <si>
    <t>Archivos seguridad</t>
  </si>
  <si>
    <t>Gabiente metálico</t>
  </si>
  <si>
    <t>Archivo metálico</t>
  </si>
  <si>
    <t>Silla ergonómica</t>
  </si>
  <si>
    <t>Armario metálico</t>
  </si>
  <si>
    <t>Biblioteca metálica</t>
  </si>
  <si>
    <t>Sillón ergonómico</t>
  </si>
  <si>
    <t>Estante metálico</t>
  </si>
  <si>
    <t>Mesa redonda</t>
  </si>
  <si>
    <t>Butaca</t>
  </si>
  <si>
    <t>Silla para reuniones</t>
  </si>
  <si>
    <t>Silla tosca</t>
  </si>
  <si>
    <t>Mesa reuniones</t>
  </si>
  <si>
    <t>Mesa</t>
  </si>
  <si>
    <t>Mueble aéreo</t>
  </si>
  <si>
    <t>Mueble archivador estilo librero</t>
  </si>
  <si>
    <t>Armario bajo con puertas</t>
  </si>
  <si>
    <t>Silla doble propósito</t>
  </si>
  <si>
    <t>Gabinete para rack con abanico o refrigeración</t>
  </si>
  <si>
    <t>Silla plegable metálica</t>
  </si>
  <si>
    <t>Mesa para reuniones</t>
  </si>
  <si>
    <t xml:space="preserve">Biblioteca  </t>
  </si>
  <si>
    <t>Mueble microondas</t>
  </si>
  <si>
    <t>Mesa para impresora</t>
  </si>
  <si>
    <t>Escritorio ejecutivo</t>
  </si>
  <si>
    <t>Mesa de cómputo</t>
  </si>
  <si>
    <t>Bienestar Familiar</t>
  </si>
  <si>
    <t>Mueble Multiuso</t>
  </si>
  <si>
    <t>Caja fuerte</t>
  </si>
  <si>
    <t>Caja seguridad</t>
  </si>
  <si>
    <t>Juego de comedor</t>
  </si>
  <si>
    <t>Carrito para traslado expedientes</t>
  </si>
  <si>
    <t>Cambiador para bebés</t>
  </si>
  <si>
    <t>Mesa comedor con sillas</t>
  </si>
  <si>
    <t>Mueble para colocar archivadores tipo ampo</t>
  </si>
  <si>
    <t>Área Captación Recursos</t>
  </si>
  <si>
    <t>Contabilidad</t>
  </si>
  <si>
    <t xml:space="preserve">Instalación de rack </t>
  </si>
  <si>
    <t>Planificación</t>
  </si>
  <si>
    <t>SINAIS</t>
  </si>
  <si>
    <t>Mueble multifuncional</t>
  </si>
  <si>
    <t>Área Servicio Generales</t>
  </si>
  <si>
    <t>Equidad Género</t>
  </si>
  <si>
    <t>Dirección Empresas Comerciales</t>
  </si>
  <si>
    <t>Bancos giratorios</t>
  </si>
  <si>
    <t>Sistema de  Alarma y cámara de vigilancia</t>
  </si>
  <si>
    <t>Estación de trabajo en "L"</t>
  </si>
  <si>
    <t>Estación de trabajo especial</t>
  </si>
  <si>
    <t>Mesas plegables</t>
  </si>
  <si>
    <t>Sillas plegables</t>
  </si>
  <si>
    <t>Estantería fija</t>
  </si>
  <si>
    <t>Silla s/brazo persona baja</t>
  </si>
  <si>
    <t>Estación de trabajo</t>
  </si>
  <si>
    <t>Bienestar y Promoción Social</t>
  </si>
  <si>
    <t>Cubículos para atención</t>
  </si>
  <si>
    <t>Silla ergonómica especial</t>
  </si>
  <si>
    <t>Archivo móvil</t>
  </si>
  <si>
    <t>Estaciones modulares</t>
  </si>
  <si>
    <t>Banca escaño</t>
  </si>
  <si>
    <t>Patch Panel</t>
  </si>
  <si>
    <t>Routers</t>
  </si>
  <si>
    <t>Extintor tipo C</t>
  </si>
  <si>
    <t>Extintor tipo ABC</t>
  </si>
  <si>
    <t>Extintores</t>
  </si>
  <si>
    <t>Camara fotográfica</t>
  </si>
  <si>
    <t>Camara fotográfica digital</t>
  </si>
  <si>
    <t>Camara digital fotografía y video</t>
  </si>
  <si>
    <t>Desarrollo Socioproductivo</t>
  </si>
  <si>
    <t>Estación total de medición</t>
  </si>
  <si>
    <t>UPS para varias unidades administrativas</t>
  </si>
  <si>
    <t>Tecnologías de Información</t>
  </si>
  <si>
    <t>Discos duros externos</t>
  </si>
  <si>
    <t xml:space="preserve">Etiquetadora </t>
  </si>
  <si>
    <t>Contraloría Servicios</t>
  </si>
  <si>
    <t>Oficinas Centrales</t>
  </si>
  <si>
    <t>Sillón ejecutivo ergonómico</t>
  </si>
  <si>
    <t xml:space="preserve">Servidor </t>
  </si>
  <si>
    <t>Servidor de almacenamiento</t>
  </si>
  <si>
    <t>Software para elaboración cursos virtuales</t>
  </si>
  <si>
    <t>UPS</t>
  </si>
  <si>
    <t>Área Proveeduría Institucional</t>
  </si>
  <si>
    <t>Router</t>
  </si>
  <si>
    <t>Switch</t>
  </si>
  <si>
    <t>GPS</t>
  </si>
  <si>
    <t>Distanciómetro</t>
  </si>
  <si>
    <t>Switch 16 puertos</t>
  </si>
  <si>
    <t>Extintor de CO2</t>
  </si>
  <si>
    <t>PRODUCTOS DE PAPEL, CARTON E IMPRESOS 2.99.03</t>
  </si>
  <si>
    <t>Adquisición de cuadernos Programa Paquetes Escolares</t>
  </si>
  <si>
    <t xml:space="preserve">ADQUISICION EQUIPO VARIOS </t>
  </si>
  <si>
    <t xml:space="preserve">Ventiladores </t>
  </si>
  <si>
    <t>SERVICIOS MEDICOS Y DE LABORATORIO 1.04.01</t>
  </si>
  <si>
    <t>Servicios de laboratorio para análisis químico</t>
  </si>
  <si>
    <t>Contratación de Servicios de fumigación nivel central</t>
  </si>
  <si>
    <t>CUADRO N° 1</t>
  </si>
  <si>
    <t>CUADRO N°4</t>
  </si>
  <si>
    <t>CUADRO N° 5</t>
  </si>
  <si>
    <t>CUADRO N°6</t>
  </si>
  <si>
    <t>CUADRO N° 7</t>
  </si>
  <si>
    <t>CUADRO N°8</t>
  </si>
  <si>
    <t>CUADRO N° 9</t>
  </si>
  <si>
    <t>CUADRO N° 10</t>
  </si>
  <si>
    <t>Alquiler de equipo de cómputo</t>
  </si>
  <si>
    <t>Información</t>
  </si>
  <si>
    <t>Impresión, encuadernación y otros</t>
  </si>
  <si>
    <t>Pulbicidad y Propaganda</t>
  </si>
  <si>
    <t>Transporte de bienes</t>
  </si>
  <si>
    <t>Mantenimiento de edificios y locales</t>
  </si>
  <si>
    <t>Mantenimiento y reparación de maquinaria y equipo de producción</t>
  </si>
  <si>
    <t>Mantenimiento y reparación de equipo de transporte</t>
  </si>
  <si>
    <t>Mantenimiento y reparación de equipo de comunicación</t>
  </si>
  <si>
    <t>Mantenimiento y reparación de equipo y mobiliario de oficina</t>
  </si>
  <si>
    <t>Mantenimiento y reparación de equipo de computo y sistemas de información</t>
  </si>
  <si>
    <t>Mantenimiento y reparación de otros equipos</t>
  </si>
  <si>
    <t>Combustibles y lubricantes</t>
  </si>
  <si>
    <t>PRODUCTOS QUIMICOS Y CONEXOS 2.01.04</t>
  </si>
  <si>
    <t>Tintas, pinturas y diluyentes</t>
  </si>
  <si>
    <t>UTILES, MATERIALES Y SUMINISTROS DIVERSOS 2.99.01</t>
  </si>
  <si>
    <t>Utiles y materiales de oficina y computo</t>
  </si>
  <si>
    <t>UTILES, MATERIALES Y SUMINISTROS DIVERSOS 2.99.02</t>
  </si>
  <si>
    <t>Utiles y materiales médico, hospitalario y de investigación</t>
  </si>
  <si>
    <t>UTILES, MATERIALES Y SUMINISTROS DIVERSOS 2.99.04</t>
  </si>
  <si>
    <t>Textiles y vestuario</t>
  </si>
  <si>
    <t xml:space="preserve">Productos de papel, carton e impresos   </t>
  </si>
  <si>
    <t>Auditoria Interna</t>
  </si>
  <si>
    <t>Alquiler de maquinaria, equipo y mobiliario</t>
  </si>
  <si>
    <t>Auditoría Intera</t>
  </si>
  <si>
    <t>Previsión de gasto</t>
  </si>
  <si>
    <t>Enero-Diciembre</t>
  </si>
  <si>
    <t>ALQUILER DE MAQUINARIA, EQUIPO Y MOBILIARIO 1.01.02</t>
  </si>
  <si>
    <t>ALQUILER DE EQUIPO DE COMPUTO 1.01.03</t>
  </si>
  <si>
    <t>INFORMACION 1.03.01</t>
  </si>
  <si>
    <t>PUBLICIDAD Y PROPAGANDA 1.03.02</t>
  </si>
  <si>
    <t>IMPRESIÓN, ENCUADERNACION Y OTROS 1.03.03</t>
  </si>
  <si>
    <t>TRANSPORTE DE BIENES 1.03.04</t>
  </si>
  <si>
    <t>Servicios Médicos y de laboratorio</t>
  </si>
  <si>
    <t>MANTENIMIENTO DE EDIFICIOS Y LOCALES 1.08.01</t>
  </si>
  <si>
    <t>MANTENIMIENTO Y REPARACION DE MAQUINARIA Y EQUIPO DE PRODUCCION 1.08.04</t>
  </si>
  <si>
    <t>MANTENIMIENTO Y REPARACION DE EQUIPO DE TRANSPORTE 1.08.05</t>
  </si>
  <si>
    <t>MANTENIMIENTO Y REPARACION EQUIPO DE COMUNICACIÓN 1.08.06</t>
  </si>
  <si>
    <t>MANTENIMIENTO Y REPARACION DE EQUIPO Y MOBILIARIO DE OFICINA 1.08.07</t>
  </si>
  <si>
    <t>MANTENIMIENTO Y REPARACION DE EQUIPO DE COMPUTO Y SISTEMAS DE INFORMACION 1.08.08</t>
  </si>
  <si>
    <t>COMBUSTIBLES Y LUBRICANTES 2.01.01</t>
  </si>
  <si>
    <t>Consultorías para estudios eléctricos y mecánicos para la instalación de equipos especiales y otras remodelaciones menores a realizar en las oficinas regionales del IMAS</t>
  </si>
  <si>
    <t>Areas Regionales</t>
  </si>
  <si>
    <t xml:space="preserve">Contratación para la instalación de central teléfonica </t>
  </si>
  <si>
    <t>Previsión para desarrollos</t>
  </si>
  <si>
    <t>Instalación de circuitos eléctricos adicionales dedicados en los lugares a ubicar equipos especiales</t>
  </si>
  <si>
    <t>Previsión del gasto</t>
  </si>
  <si>
    <t>Varias unidades administrativas</t>
  </si>
  <si>
    <t>CUADRO N°2</t>
  </si>
  <si>
    <t>CUADRO N° 3</t>
  </si>
  <si>
    <t>ADQUISICION DE ESTACIONES DE TRABAJO</t>
  </si>
  <si>
    <t>MANTENIMIENTO Y REPARACION DE OTROS EQUIPOS 1.08.99</t>
  </si>
  <si>
    <t>Area de Desarrollo Socioeducativo</t>
  </si>
  <si>
    <t>Contratación de Servicios para el almacenamiento, elaboración de paquetes escolares</t>
  </si>
  <si>
    <t>PERIODO PRESUPUESTARIO</t>
  </si>
  <si>
    <t>Ana Virginia García Gallo</t>
  </si>
  <si>
    <t>PROVEEDORA INSTITUCIONAL a.i.</t>
  </si>
  <si>
    <t>Gerardo Alvarado Blanco</t>
  </si>
  <si>
    <t>GERENTE GENERAL</t>
  </si>
  <si>
    <t>Daniel Morales Guzmán</t>
  </si>
  <si>
    <t>SUBGERENTE SOPORTE ADMINISTRATIVO</t>
  </si>
  <si>
    <t>PLAN ANUAL DE ADQUISICIONES</t>
  </si>
</sst>
</file>

<file path=xl/styles.xml><?xml version="1.0" encoding="utf-8"?>
<styleSheet xmlns="http://schemas.openxmlformats.org/spreadsheetml/2006/main">
  <numFmts count="4">
    <numFmt numFmtId="8" formatCode="&quot;₡&quot;#,##0.00_);[Red]\(&quot;₡&quot;#,##0.00\)"/>
    <numFmt numFmtId="43" formatCode="_(* #,##0.00_);_(* \(#,##0.00\);_(* &quot;-&quot;??_);_(@_)"/>
    <numFmt numFmtId="164" formatCode="_([$₡-140A]* #,##0.00_);_([$₡-140A]* \(#,##0.00\);_([$₡-140A]* &quot;-&quot;??_);_(@_)"/>
    <numFmt numFmtId="165" formatCode="&quot;₡&quot;#,##0.00"/>
  </numFmts>
  <fonts count="26">
    <font>
      <sz val="11"/>
      <color theme="1"/>
      <name val="Calibri"/>
      <family val="2"/>
      <scheme val="minor"/>
    </font>
    <font>
      <sz val="10"/>
      <name val="Arial"/>
      <family val="2"/>
    </font>
    <font>
      <sz val="8"/>
      <name val="Arial"/>
      <family val="2"/>
    </font>
    <font>
      <b/>
      <sz val="8"/>
      <name val="Arial"/>
      <family val="2"/>
    </font>
    <font>
      <b/>
      <sz val="8"/>
      <name val="Tahoma"/>
      <family val="2"/>
    </font>
    <font>
      <b/>
      <sz val="9"/>
      <name val="Arial"/>
      <family val="2"/>
    </font>
    <font>
      <sz val="11"/>
      <color theme="1"/>
      <name val="Calibri"/>
      <family val="2"/>
      <scheme val="minor"/>
    </font>
    <font>
      <sz val="11"/>
      <color rgb="FFFF0000"/>
      <name val="Calibri"/>
      <family val="2"/>
      <scheme val="minor"/>
    </font>
    <font>
      <sz val="11"/>
      <color theme="1"/>
      <name val="Tahoma"/>
      <family val="2"/>
    </font>
    <font>
      <sz val="8"/>
      <color theme="1"/>
      <name val="Arial"/>
      <family val="2"/>
    </font>
    <font>
      <sz val="9"/>
      <color rgb="FFFF0000"/>
      <name val="Calibri"/>
      <family val="2"/>
      <scheme val="minor"/>
    </font>
    <font>
      <sz val="9"/>
      <color theme="1"/>
      <name val="Calibri"/>
      <family val="2"/>
      <scheme val="minor"/>
    </font>
    <font>
      <sz val="11"/>
      <color rgb="FFFF0000"/>
      <name val="Tahoma"/>
      <family val="2"/>
    </font>
    <font>
      <sz val="8"/>
      <color theme="1"/>
      <name val="Calibri"/>
      <family val="2"/>
      <scheme val="minor"/>
    </font>
    <font>
      <b/>
      <sz val="11"/>
      <color theme="1"/>
      <name val="Arial"/>
      <family val="2"/>
    </font>
    <font>
      <sz val="11"/>
      <color theme="1"/>
      <name val="Arial"/>
      <family val="2"/>
    </font>
    <font>
      <b/>
      <sz val="14"/>
      <color theme="1"/>
      <name val="Arial"/>
      <family val="2"/>
    </font>
    <font>
      <sz val="9"/>
      <name val="Arial"/>
      <family val="2"/>
    </font>
    <font>
      <b/>
      <sz val="8"/>
      <color theme="1"/>
      <name val="Arial"/>
      <family val="2"/>
    </font>
    <font>
      <b/>
      <sz val="11"/>
      <color indexed="8"/>
      <name val="Arial"/>
      <family val="2"/>
    </font>
    <font>
      <b/>
      <sz val="9"/>
      <color indexed="8"/>
      <name val="Arial"/>
      <family val="2"/>
    </font>
    <font>
      <sz val="9"/>
      <color theme="1"/>
      <name val="Arial"/>
      <family val="2"/>
    </font>
    <font>
      <b/>
      <sz val="9"/>
      <color theme="1"/>
      <name val="Arial"/>
      <family val="2"/>
    </font>
    <font>
      <sz val="9"/>
      <color rgb="FFFF0000"/>
      <name val="Arial"/>
      <family val="2"/>
    </font>
    <font>
      <b/>
      <sz val="11"/>
      <color theme="1"/>
      <name val="Calibri"/>
      <family val="2"/>
      <scheme val="minor"/>
    </font>
    <font>
      <sz val="26"/>
      <color theme="1"/>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0" fontId="1" fillId="0" borderId="0"/>
  </cellStyleXfs>
  <cellXfs count="278">
    <xf numFmtId="0" fontId="0" fillId="0" borderId="0" xfId="0"/>
    <xf numFmtId="0" fontId="0" fillId="0" borderId="0" xfId="0" applyAlignment="1">
      <alignment horizontal="center"/>
    </xf>
    <xf numFmtId="0" fontId="3" fillId="3" borderId="1" xfId="0" applyFont="1" applyFill="1" applyBorder="1" applyAlignment="1">
      <alignment horizontal="center" vertical="center"/>
    </xf>
    <xf numFmtId="3"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2" fillId="0" borderId="1" xfId="2" applyFont="1" applyFill="1" applyBorder="1" applyAlignment="1">
      <alignment vertical="center" wrapText="1"/>
    </xf>
    <xf numFmtId="0" fontId="2" fillId="0" borderId="1" xfId="2" applyFont="1" applyFill="1" applyBorder="1" applyAlignment="1">
      <alignment horizontal="center" vertical="center"/>
    </xf>
    <xf numFmtId="14" fontId="2" fillId="0" borderId="1" xfId="2" applyNumberFormat="1" applyFont="1" applyFill="1" applyBorder="1" applyAlignment="1">
      <alignment horizontal="center" vertical="center" wrapText="1"/>
    </xf>
    <xf numFmtId="0" fontId="2" fillId="0" borderId="0" xfId="2" applyFont="1" applyFill="1" applyBorder="1" applyAlignment="1">
      <alignment vertical="center" wrapText="1"/>
    </xf>
    <xf numFmtId="0" fontId="2" fillId="0" borderId="0" xfId="2" applyFont="1" applyFill="1" applyBorder="1" applyAlignment="1">
      <alignment horizontal="center" vertical="center"/>
    </xf>
    <xf numFmtId="14" fontId="2" fillId="0" borderId="0" xfId="2" applyNumberFormat="1" applyFont="1" applyFill="1" applyBorder="1" applyAlignment="1">
      <alignment horizontal="center" vertical="center" wrapText="1"/>
    </xf>
    <xf numFmtId="0" fontId="0" fillId="0" borderId="0" xfId="0" applyFill="1"/>
    <xf numFmtId="0" fontId="8" fillId="0" borderId="0" xfId="0" applyFont="1" applyAlignment="1">
      <alignment vertical="center"/>
    </xf>
    <xf numFmtId="0" fontId="8" fillId="0" borderId="0" xfId="0" applyFont="1" applyBorder="1" applyAlignment="1"/>
    <xf numFmtId="0" fontId="8" fillId="0" borderId="0" xfId="0" applyFont="1" applyBorder="1"/>
    <xf numFmtId="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2" fillId="0" borderId="1" xfId="2" applyFont="1" applyFill="1" applyBorder="1" applyAlignment="1">
      <alignment horizontal="center" vertical="center" wrapText="1"/>
    </xf>
    <xf numFmtId="0" fontId="0" fillId="0" borderId="0" xfId="0" applyBorder="1"/>
    <xf numFmtId="0" fontId="2" fillId="0" borderId="0" xfId="0" applyFont="1" applyFill="1" applyBorder="1" applyAlignment="1">
      <alignment horizontal="left" vertical="center" wrapText="1"/>
    </xf>
    <xf numFmtId="9" fontId="0" fillId="0" borderId="0" xfId="0" applyNumberFormat="1"/>
    <xf numFmtId="4" fontId="0" fillId="0" borderId="0" xfId="0" applyNumberFormat="1"/>
    <xf numFmtId="0" fontId="3" fillId="0" borderId="0" xfId="0" applyFont="1" applyFill="1" applyBorder="1" applyAlignment="1">
      <alignment horizontal="center" vertical="center"/>
    </xf>
    <xf numFmtId="0" fontId="0" fillId="0" borderId="0" xfId="0" applyAlignment="1">
      <alignment horizontal="center" vertical="center" wrapText="1"/>
    </xf>
    <xf numFmtId="0" fontId="1" fillId="0" borderId="0" xfId="2" applyFont="1" applyFill="1" applyBorder="1" applyAlignment="1">
      <alignment vertical="center" wrapText="1"/>
    </xf>
    <xf numFmtId="0" fontId="2" fillId="0" borderId="0" xfId="2" applyFont="1" applyFill="1" applyBorder="1" applyAlignment="1">
      <alignment horizontal="center" vertical="center" wrapText="1"/>
    </xf>
    <xf numFmtId="0" fontId="1" fillId="0" borderId="0" xfId="2" applyFont="1" applyFill="1" applyBorder="1" applyAlignment="1">
      <alignment horizontal="center" vertical="center"/>
    </xf>
    <xf numFmtId="0" fontId="1" fillId="0" borderId="0" xfId="2"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4" fontId="4"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3"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xf numFmtId="4" fontId="7" fillId="0" borderId="0" xfId="0" applyNumberFormat="1" applyFont="1" applyFill="1" applyAlignment="1">
      <alignment horizontal="center" vertical="center"/>
    </xf>
    <xf numFmtId="0" fontId="2" fillId="0" borderId="0" xfId="2" applyFont="1" applyFill="1" applyBorder="1" applyAlignment="1">
      <alignment horizontal="left" vertical="center" wrapText="1"/>
    </xf>
    <xf numFmtId="0" fontId="2" fillId="0" borderId="0" xfId="2" applyFont="1" applyFill="1" applyBorder="1" applyAlignment="1">
      <alignment horizontal="left" vertical="center"/>
    </xf>
    <xf numFmtId="0" fontId="0" fillId="0" borderId="0" xfId="0" applyAlignment="1">
      <alignment horizontal="left"/>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xf>
    <xf numFmtId="0" fontId="2" fillId="0" borderId="0" xfId="2" applyFont="1" applyFill="1" applyBorder="1" applyAlignment="1">
      <alignment horizontal="left" wrapText="1"/>
    </xf>
    <xf numFmtId="0" fontId="2" fillId="0" borderId="0" xfId="0" applyFont="1" applyFill="1" applyBorder="1" applyAlignment="1">
      <alignment horizontal="left" vertical="center"/>
    </xf>
    <xf numFmtId="0" fontId="11" fillId="0" borderId="0" xfId="0" applyFont="1"/>
    <xf numFmtId="0" fontId="10" fillId="0" borderId="0" xfId="0" applyFont="1"/>
    <xf numFmtId="0" fontId="12" fillId="0" borderId="0" xfId="0" applyFont="1" applyBorder="1"/>
    <xf numFmtId="0" fontId="7" fillId="0" borderId="0" xfId="0" applyFont="1"/>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9" fillId="0" borderId="1"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1" fillId="0" borderId="0" xfId="0" applyFont="1" applyBorder="1" applyAlignment="1">
      <alignment horizontal="center" vertical="center"/>
    </xf>
    <xf numFmtId="0" fontId="0" fillId="0" borderId="0" xfId="0" applyFont="1" applyFill="1"/>
    <xf numFmtId="3"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9" fillId="0" borderId="0" xfId="0" applyFont="1" applyBorder="1" applyAlignment="1">
      <alignment horizontal="center" vertical="center" wrapText="1"/>
    </xf>
    <xf numFmtId="3"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8" fontId="0" fillId="0" borderId="0" xfId="0" applyNumberFormat="1"/>
    <xf numFmtId="8" fontId="3" fillId="3" borderId="1" xfId="0" applyNumberFormat="1" applyFont="1" applyFill="1" applyBorder="1" applyAlignment="1">
      <alignment horizontal="center" vertical="center"/>
    </xf>
    <xf numFmtId="8" fontId="2" fillId="0" borderId="0" xfId="0" applyNumberFormat="1" applyFont="1" applyFill="1" applyBorder="1" applyAlignment="1">
      <alignment horizontal="center" vertical="center"/>
    </xf>
    <xf numFmtId="8" fontId="2" fillId="0" borderId="1" xfId="1" applyNumberFormat="1" applyFont="1" applyFill="1" applyBorder="1" applyAlignment="1">
      <alignment horizontal="center" vertical="center"/>
    </xf>
    <xf numFmtId="8" fontId="1" fillId="0" borderId="0" xfId="1" applyNumberFormat="1" applyFont="1" applyFill="1" applyBorder="1" applyAlignment="1">
      <alignment horizontal="center" vertical="center"/>
    </xf>
    <xf numFmtId="8" fontId="2" fillId="0" borderId="0" xfId="1" applyNumberFormat="1" applyFont="1" applyFill="1" applyBorder="1" applyAlignment="1">
      <alignment horizontal="center" vertical="center"/>
    </xf>
    <xf numFmtId="8" fontId="3" fillId="0" borderId="0" xfId="0" applyNumberFormat="1" applyFont="1" applyFill="1" applyBorder="1" applyAlignment="1">
      <alignment horizontal="center" vertical="center"/>
    </xf>
    <xf numFmtId="8" fontId="0" fillId="0" borderId="0" xfId="0" applyNumberFormat="1" applyFill="1" applyBorder="1" applyAlignment="1">
      <alignment horizontal="center"/>
    </xf>
    <xf numFmtId="8" fontId="3" fillId="0" borderId="1" xfId="1"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8" fontId="2" fillId="0" borderId="1" xfId="0" applyNumberFormat="1" applyFont="1" applyFill="1" applyBorder="1" applyAlignment="1">
      <alignment horizontal="center" vertical="center"/>
    </xf>
    <xf numFmtId="8" fontId="3" fillId="0" borderId="0" xfId="1" applyNumberFormat="1" applyFont="1" applyFill="1" applyBorder="1" applyAlignment="1">
      <alignment horizontal="center" vertical="center"/>
    </xf>
    <xf numFmtId="0" fontId="3" fillId="0" borderId="0" xfId="2" applyFont="1" applyFill="1" applyBorder="1" applyAlignment="1">
      <alignment horizontal="center" vertical="center"/>
    </xf>
    <xf numFmtId="0" fontId="3" fillId="0" borderId="0" xfId="2" applyFont="1" applyFill="1" applyBorder="1" applyAlignment="1">
      <alignment horizontal="center" vertical="center" wrapText="1"/>
    </xf>
    <xf numFmtId="14" fontId="3" fillId="0" borderId="0" xfId="2" applyNumberFormat="1" applyFont="1" applyFill="1" applyBorder="1" applyAlignment="1">
      <alignment horizontal="center" vertical="center" wrapText="1"/>
    </xf>
    <xf numFmtId="0" fontId="2" fillId="0" borderId="6" xfId="2" applyFont="1" applyFill="1" applyBorder="1" applyAlignment="1">
      <alignment vertical="center" wrapText="1"/>
    </xf>
    <xf numFmtId="0" fontId="5" fillId="7" borderId="7" xfId="0" applyFont="1" applyFill="1" applyBorder="1" applyAlignment="1">
      <alignment horizontal="center" vertical="center"/>
    </xf>
    <xf numFmtId="0" fontId="5" fillId="7" borderId="7"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right" vertical="center" wrapText="1"/>
    </xf>
    <xf numFmtId="0" fontId="0" fillId="0" borderId="0" xfId="0" applyAlignment="1">
      <alignment horizontal="right" vertical="center" wrapText="1"/>
    </xf>
    <xf numFmtId="0" fontId="14" fillId="0" borderId="0" xfId="0" applyFont="1"/>
    <xf numFmtId="8" fontId="15" fillId="0" borderId="0" xfId="0" applyNumberFormat="1" applyFont="1"/>
    <xf numFmtId="0" fontId="15" fillId="0" borderId="0" xfId="0" applyFont="1"/>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xf>
    <xf numFmtId="8" fontId="16" fillId="0" borderId="0" xfId="0" applyNumberFormat="1" applyFont="1" applyAlignment="1">
      <alignment horizontal="center"/>
    </xf>
    <xf numFmtId="0" fontId="16" fillId="0" borderId="0" xfId="0" applyFont="1" applyAlignment="1">
      <alignment horizontal="center" vertical="center"/>
    </xf>
    <xf numFmtId="8" fontId="17" fillId="0" borderId="1" xfId="0" applyNumberFormat="1" applyFont="1" applyFill="1" applyBorder="1" applyAlignment="1">
      <alignment horizontal="right" vertical="center"/>
    </xf>
    <xf numFmtId="8" fontId="17" fillId="0" borderId="0" xfId="0" applyNumberFormat="1" applyFont="1" applyFill="1" applyBorder="1" applyAlignment="1">
      <alignment horizontal="right" vertical="center"/>
    </xf>
    <xf numFmtId="14" fontId="9" fillId="0" borderId="1" xfId="0" applyNumberFormat="1" applyFont="1" applyBorder="1" applyAlignment="1">
      <alignment horizontal="center" vertical="center" wrapText="1"/>
    </xf>
    <xf numFmtId="8" fontId="17" fillId="0" borderId="1" xfId="1" applyNumberFormat="1" applyFont="1" applyFill="1" applyBorder="1" applyAlignment="1">
      <alignment horizontal="right" vertical="center"/>
    </xf>
    <xf numFmtId="8" fontId="15" fillId="0" borderId="0" xfId="0" applyNumberFormat="1" applyFont="1" applyAlignment="1">
      <alignment horizontal="center"/>
    </xf>
    <xf numFmtId="164" fontId="14" fillId="0" borderId="0" xfId="0" applyNumberFormat="1" applyFont="1" applyAlignment="1">
      <alignment horizontal="right"/>
    </xf>
    <xf numFmtId="0" fontId="15" fillId="0" borderId="0" xfId="0" applyFont="1" applyAlignment="1">
      <alignment horizontal="center" vertical="center" wrapText="1"/>
    </xf>
    <xf numFmtId="14" fontId="9" fillId="0" borderId="0" xfId="0" applyNumberFormat="1" applyFont="1" applyBorder="1" applyAlignment="1">
      <alignment horizontal="center" vertical="center" wrapText="1"/>
    </xf>
    <xf numFmtId="8" fontId="17" fillId="0" borderId="5" xfId="0" applyNumberFormat="1" applyFont="1" applyFill="1" applyBorder="1" applyAlignment="1">
      <alignment horizontal="right" vertical="center"/>
    </xf>
    <xf numFmtId="0" fontId="18" fillId="0" borderId="0" xfId="0" applyFont="1" applyBorder="1" applyAlignment="1">
      <alignment horizontal="center" vertical="center" wrapText="1"/>
    </xf>
    <xf numFmtId="0" fontId="15" fillId="0" borderId="0" xfId="0" applyFont="1" applyAlignment="1">
      <alignment horizontal="center"/>
    </xf>
    <xf numFmtId="0" fontId="18" fillId="0" borderId="1" xfId="0" applyFont="1" applyBorder="1" applyAlignment="1">
      <alignment horizontal="center" vertical="center" wrapText="1"/>
    </xf>
    <xf numFmtId="0" fontId="9" fillId="0" borderId="0"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165" fontId="20" fillId="0" borderId="0" xfId="0" applyNumberFormat="1" applyFont="1" applyAlignment="1">
      <alignment horizontal="right" vertical="center"/>
    </xf>
    <xf numFmtId="0" fontId="20" fillId="0" borderId="0" xfId="0" applyFont="1" applyAlignment="1">
      <alignment horizontal="left" vertical="center"/>
    </xf>
    <xf numFmtId="14" fontId="21" fillId="0" borderId="0" xfId="0" applyNumberFormat="1" applyFont="1" applyAlignment="1">
      <alignment vertical="center"/>
    </xf>
    <xf numFmtId="14" fontId="21" fillId="0" borderId="0" xfId="0" applyNumberFormat="1" applyFont="1" applyAlignment="1">
      <alignment horizontal="center" vertical="center"/>
    </xf>
    <xf numFmtId="0" fontId="21" fillId="0" borderId="0" xfId="0" applyFont="1" applyAlignment="1">
      <alignment vertical="center"/>
    </xf>
    <xf numFmtId="165" fontId="21" fillId="0" borderId="0" xfId="0" applyNumberFormat="1" applyFont="1" applyAlignment="1">
      <alignment horizontal="right" vertical="center"/>
    </xf>
    <xf numFmtId="0" fontId="21" fillId="0" borderId="0" xfId="0" applyFont="1" applyAlignment="1">
      <alignment horizontal="left" vertical="center"/>
    </xf>
    <xf numFmtId="0" fontId="5" fillId="2" borderId="1" xfId="0"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17" fillId="0" borderId="1" xfId="2" applyFont="1" applyFill="1" applyBorder="1" applyAlignment="1">
      <alignment vertical="center"/>
    </xf>
    <xf numFmtId="0" fontId="17" fillId="0" borderId="1" xfId="2" applyFont="1" applyFill="1" applyBorder="1" applyAlignment="1">
      <alignment horizontal="center" vertical="center"/>
    </xf>
    <xf numFmtId="4" fontId="17" fillId="0" borderId="1" xfId="0" applyNumberFormat="1" applyFont="1" applyFill="1" applyBorder="1" applyAlignment="1">
      <alignment horizontal="center" vertical="center"/>
    </xf>
    <xf numFmtId="165" fontId="17" fillId="0" borderId="1" xfId="0" applyNumberFormat="1" applyFont="1" applyFill="1" applyBorder="1" applyAlignment="1">
      <alignment horizontal="right" vertical="center"/>
    </xf>
    <xf numFmtId="0" fontId="17" fillId="0" borderId="1" xfId="2" applyFont="1" applyFill="1" applyBorder="1" applyAlignment="1">
      <alignment horizontal="left" vertical="center"/>
    </xf>
    <xf numFmtId="0" fontId="17" fillId="6" borderId="1" xfId="0" applyFont="1" applyFill="1" applyBorder="1" applyAlignment="1">
      <alignment horizontal="left" vertical="center"/>
    </xf>
    <xf numFmtId="14" fontId="17" fillId="0" borderId="1" xfId="0" applyNumberFormat="1" applyFont="1" applyBorder="1" applyAlignment="1">
      <alignment horizontal="center" wrapText="1"/>
    </xf>
    <xf numFmtId="0" fontId="17" fillId="0" borderId="1" xfId="2" applyFont="1" applyFill="1" applyBorder="1" applyAlignment="1">
      <alignment vertical="center" wrapText="1"/>
    </xf>
    <xf numFmtId="0" fontId="17" fillId="4" borderId="1" xfId="2" applyFont="1" applyFill="1" applyBorder="1" applyAlignment="1">
      <alignment vertical="center" wrapText="1"/>
    </xf>
    <xf numFmtId="0" fontId="17" fillId="4" borderId="1" xfId="2" applyFont="1" applyFill="1" applyBorder="1" applyAlignment="1">
      <alignment horizontal="center" vertical="center"/>
    </xf>
    <xf numFmtId="165" fontId="17" fillId="4" borderId="1" xfId="0" applyNumberFormat="1" applyFont="1" applyFill="1" applyBorder="1" applyAlignment="1">
      <alignment horizontal="right" vertical="center"/>
    </xf>
    <xf numFmtId="0" fontId="5" fillId="4" borderId="3" xfId="2" applyFont="1" applyFill="1" applyBorder="1" applyAlignment="1">
      <alignment vertical="center" wrapText="1"/>
    </xf>
    <xf numFmtId="0" fontId="5" fillId="4" borderId="4" xfId="2" applyFont="1" applyFill="1" applyBorder="1" applyAlignment="1">
      <alignment vertical="center" wrapText="1"/>
    </xf>
    <xf numFmtId="0" fontId="5" fillId="4" borderId="5" xfId="2" applyFont="1" applyFill="1" applyBorder="1" applyAlignment="1">
      <alignment horizontal="center" vertical="center" wrapText="1"/>
    </xf>
    <xf numFmtId="165" fontId="5" fillId="4" borderId="1" xfId="0" applyNumberFormat="1" applyFont="1" applyFill="1" applyBorder="1" applyAlignment="1">
      <alignment horizontal="right" vertical="center"/>
    </xf>
    <xf numFmtId="0" fontId="17" fillId="4" borderId="1" xfId="0" applyFont="1" applyFill="1" applyBorder="1" applyAlignment="1">
      <alignment horizontal="left" vertical="center"/>
    </xf>
    <xf numFmtId="0" fontId="17" fillId="5" borderId="1" xfId="2" applyFont="1" applyFill="1" applyBorder="1" applyAlignment="1">
      <alignment vertical="center"/>
    </xf>
    <xf numFmtId="0" fontId="17" fillId="5" borderId="1" xfId="2" applyFont="1" applyFill="1" applyBorder="1" applyAlignment="1">
      <alignment horizontal="center" vertical="center"/>
    </xf>
    <xf numFmtId="4" fontId="17" fillId="5" borderId="1" xfId="0" applyNumberFormat="1" applyFont="1" applyFill="1" applyBorder="1" applyAlignment="1">
      <alignment horizontal="center" vertical="center"/>
    </xf>
    <xf numFmtId="165" fontId="17" fillId="5" borderId="1" xfId="0" applyNumberFormat="1" applyFont="1" applyFill="1" applyBorder="1" applyAlignment="1">
      <alignment horizontal="right" vertical="center"/>
    </xf>
    <xf numFmtId="0" fontId="17" fillId="5" borderId="1" xfId="2" applyFont="1" applyFill="1" applyBorder="1" applyAlignment="1">
      <alignment horizontal="left" vertical="center"/>
    </xf>
    <xf numFmtId="0" fontId="17" fillId="5" borderId="1" xfId="0" applyFont="1" applyFill="1" applyBorder="1" applyAlignment="1">
      <alignment horizontal="left" vertical="center"/>
    </xf>
    <xf numFmtId="14" fontId="17" fillId="5" borderId="1" xfId="0" applyNumberFormat="1" applyFont="1" applyFill="1" applyBorder="1" applyAlignment="1">
      <alignment horizontal="center" wrapText="1"/>
    </xf>
    <xf numFmtId="165" fontId="5" fillId="0" borderId="1" xfId="0" applyNumberFormat="1" applyFont="1" applyFill="1" applyBorder="1" applyAlignment="1">
      <alignment horizontal="right" vertical="center"/>
    </xf>
    <xf numFmtId="0" fontId="17" fillId="5" borderId="1" xfId="2" applyFont="1" applyFill="1" applyBorder="1" applyAlignment="1">
      <alignment vertical="center" wrapText="1"/>
    </xf>
    <xf numFmtId="0" fontId="17" fillId="4" borderId="1" xfId="2" applyFont="1" applyFill="1" applyBorder="1" applyAlignment="1">
      <alignment horizontal="left" vertical="center"/>
    </xf>
    <xf numFmtId="0" fontId="17" fillId="0" borderId="1" xfId="0" applyFont="1" applyFill="1" applyBorder="1" applyAlignment="1">
      <alignment horizontal="left" vertical="center"/>
    </xf>
    <xf numFmtId="0" fontId="19" fillId="0" borderId="0" xfId="0" applyFont="1" applyAlignment="1">
      <alignment horizontal="left"/>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left"/>
    </xf>
    <xf numFmtId="0" fontId="20" fillId="0" borderId="2" xfId="0" applyFont="1" applyBorder="1" applyAlignment="1">
      <alignment horizontal="left"/>
    </xf>
    <xf numFmtId="0" fontId="20" fillId="0" borderId="2" xfId="0" applyFont="1" applyBorder="1" applyAlignment="1">
      <alignment horizont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3" fontId="5" fillId="5" borderId="1"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3"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17" fillId="0" borderId="1" xfId="2" applyFont="1" applyFill="1" applyBorder="1" applyAlignment="1">
      <alignment horizontal="left" vertical="center" wrapText="1"/>
    </xf>
    <xf numFmtId="14" fontId="17" fillId="0" borderId="1" xfId="0" applyNumberFormat="1"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21" fillId="0" borderId="1" xfId="0" applyFont="1" applyBorder="1"/>
    <xf numFmtId="0" fontId="15" fillId="0" borderId="0" xfId="0" applyFont="1" applyBorder="1"/>
    <xf numFmtId="0" fontId="17" fillId="0" borderId="1" xfId="2" applyFont="1" applyFill="1" applyBorder="1" applyAlignment="1">
      <alignment horizontal="justify" vertical="justify"/>
    </xf>
    <xf numFmtId="0" fontId="17" fillId="0" borderId="1" xfId="2" applyFont="1" applyFill="1" applyBorder="1" applyAlignment="1">
      <alignment horizontal="left" vertical="justify"/>
    </xf>
    <xf numFmtId="0" fontId="17" fillId="0" borderId="1" xfId="2" applyFont="1" applyFill="1" applyBorder="1" applyAlignment="1">
      <alignment horizontal="justify" vertical="center"/>
    </xf>
    <xf numFmtId="0" fontId="17" fillId="0" borderId="1" xfId="2" applyFont="1" applyFill="1" applyBorder="1" applyAlignment="1">
      <alignment wrapText="1"/>
    </xf>
    <xf numFmtId="0" fontId="17" fillId="6" borderId="1" xfId="0" applyFont="1" applyFill="1" applyBorder="1" applyAlignment="1">
      <alignment horizontal="left" vertical="center" wrapText="1"/>
    </xf>
    <xf numFmtId="0" fontId="17" fillId="4" borderId="1" xfId="2" applyFont="1" applyFill="1" applyBorder="1" applyAlignment="1">
      <alignment wrapText="1"/>
    </xf>
    <xf numFmtId="0" fontId="19" fillId="0" borderId="0" xfId="0" applyFont="1" applyAlignment="1">
      <alignment horizontal="left" vertical="center"/>
    </xf>
    <xf numFmtId="0" fontId="20" fillId="0" borderId="2" xfId="0" applyFont="1" applyBorder="1" applyAlignment="1">
      <alignment horizontal="left" vertical="center"/>
    </xf>
    <xf numFmtId="0" fontId="20" fillId="0" borderId="2" xfId="0" applyFont="1" applyBorder="1" applyAlignment="1">
      <alignment horizontal="center" vertical="center"/>
    </xf>
    <xf numFmtId="0" fontId="17" fillId="0" borderId="1" xfId="2" applyFont="1" applyFill="1" applyBorder="1" applyAlignment="1">
      <alignment horizontal="left" wrapText="1"/>
    </xf>
    <xf numFmtId="0" fontId="21" fillId="0" borderId="1" xfId="0" applyFont="1" applyBorder="1" applyAlignment="1">
      <alignment horizontal="left" vertical="center"/>
    </xf>
    <xf numFmtId="0" fontId="21" fillId="0" borderId="1" xfId="0" applyFont="1" applyBorder="1" applyAlignment="1">
      <alignment vertical="center"/>
    </xf>
    <xf numFmtId="165" fontId="22" fillId="0" borderId="1" xfId="0" applyNumberFormat="1" applyFont="1" applyBorder="1" applyAlignment="1">
      <alignment vertical="center"/>
    </xf>
    <xf numFmtId="0" fontId="21" fillId="0" borderId="1" xfId="0" applyFont="1" applyBorder="1" applyAlignment="1">
      <alignment horizontal="left"/>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pplyAlignment="1">
      <alignment horizontal="left"/>
    </xf>
    <xf numFmtId="14" fontId="21" fillId="0" borderId="1" xfId="0" applyNumberFormat="1" applyFont="1" applyBorder="1" applyAlignment="1">
      <alignment horizontal="center"/>
    </xf>
    <xf numFmtId="165" fontId="22" fillId="0" borderId="1" xfId="0" applyNumberFormat="1" applyFont="1" applyBorder="1" applyAlignment="1">
      <alignment horizontal="center" vertical="center"/>
    </xf>
    <xf numFmtId="0" fontId="21" fillId="0" borderId="1" xfId="0" applyFont="1" applyBorder="1" applyAlignment="1">
      <alignment horizontal="center"/>
    </xf>
    <xf numFmtId="0" fontId="15" fillId="0" borderId="0" xfId="0" applyFont="1" applyAlignment="1">
      <alignment horizontal="left"/>
    </xf>
    <xf numFmtId="0" fontId="21" fillId="0" borderId="1" xfId="0" applyFont="1" applyBorder="1" applyAlignment="1">
      <alignment horizontal="center" vertical="center"/>
    </xf>
    <xf numFmtId="165" fontId="21" fillId="0" borderId="1" xfId="0" applyNumberFormat="1" applyFont="1" applyBorder="1" applyAlignment="1">
      <alignment horizontal="center" vertical="center"/>
    </xf>
    <xf numFmtId="0" fontId="21" fillId="0" borderId="1" xfId="0" applyFont="1" applyBorder="1" applyAlignment="1">
      <alignment vertical="center" wrapText="1"/>
    </xf>
    <xf numFmtId="0" fontId="21" fillId="6" borderId="1" xfId="0" applyFont="1" applyFill="1" applyBorder="1" applyAlignment="1">
      <alignment vertical="center"/>
    </xf>
    <xf numFmtId="0" fontId="17" fillId="0" borderId="1" xfId="0" applyFont="1" applyBorder="1" applyAlignment="1">
      <alignment vertical="center"/>
    </xf>
    <xf numFmtId="0" fontId="21" fillId="6" borderId="1" xfId="0" applyFont="1" applyFill="1" applyBorder="1" applyAlignment="1">
      <alignment vertical="center" wrapText="1"/>
    </xf>
    <xf numFmtId="0" fontId="17" fillId="0" borderId="1" xfId="0" applyFont="1" applyBorder="1" applyAlignment="1">
      <alignment horizontal="center" vertical="center"/>
    </xf>
    <xf numFmtId="165" fontId="17" fillId="0" borderId="1" xfId="0" applyNumberFormat="1" applyFont="1" applyBorder="1" applyAlignment="1">
      <alignment horizontal="center" vertical="center"/>
    </xf>
    <xf numFmtId="0" fontId="17" fillId="6" borderId="1" xfId="0" applyFont="1" applyFill="1" applyBorder="1" applyAlignment="1">
      <alignment vertical="center"/>
    </xf>
    <xf numFmtId="0" fontId="22" fillId="0" borderId="1" xfId="0" applyFont="1" applyBorder="1" applyAlignment="1">
      <alignment horizontal="center" vertical="center"/>
    </xf>
    <xf numFmtId="0" fontId="21" fillId="0" borderId="0" xfId="0" applyFont="1"/>
    <xf numFmtId="0" fontId="20" fillId="0" borderId="0" xfId="0" applyFont="1" applyAlignment="1">
      <alignment horizontal="center"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0" fontId="20" fillId="0" borderId="0" xfId="0" applyFont="1" applyAlignment="1">
      <alignment vertical="center" wrapText="1"/>
    </xf>
    <xf numFmtId="0" fontId="20" fillId="0" borderId="2" xfId="0" applyFont="1" applyBorder="1" applyAlignment="1">
      <alignment horizontal="center" vertical="center" wrapText="1"/>
    </xf>
    <xf numFmtId="0" fontId="20" fillId="0" borderId="2" xfId="0" applyFont="1" applyBorder="1" applyAlignment="1">
      <alignment horizontal="right" vertical="center" wrapText="1"/>
    </xf>
    <xf numFmtId="0" fontId="21" fillId="0" borderId="1" xfId="0" applyFont="1" applyBorder="1" applyAlignment="1">
      <alignment horizontal="center" vertical="center" wrapText="1"/>
    </xf>
    <xf numFmtId="165" fontId="21" fillId="0" borderId="1" xfId="0" applyNumberFormat="1" applyFont="1" applyBorder="1" applyAlignment="1">
      <alignment horizontal="right" vertical="center" wrapText="1"/>
    </xf>
    <xf numFmtId="165" fontId="17" fillId="0" borderId="1" xfId="0" applyNumberFormat="1" applyFont="1" applyBorder="1" applyAlignment="1">
      <alignment horizontal="right" vertical="center" wrapText="1"/>
    </xf>
    <xf numFmtId="14" fontId="21"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2"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165" fontId="17" fillId="0" borderId="1" xfId="0" applyNumberFormat="1" applyFont="1" applyFill="1" applyBorder="1" applyAlignment="1">
      <alignment horizontal="right" vertical="center" wrapText="1"/>
    </xf>
    <xf numFmtId="0" fontId="22" fillId="0" borderId="1" xfId="0" applyFont="1" applyBorder="1" applyAlignment="1">
      <alignment horizontal="center" vertical="center" wrapText="1"/>
    </xf>
    <xf numFmtId="165" fontId="22" fillId="0" borderId="1" xfId="0" applyNumberFormat="1" applyFont="1" applyBorder="1" applyAlignment="1">
      <alignment horizontal="right" vertical="center" wrapText="1"/>
    </xf>
    <xf numFmtId="0" fontId="21" fillId="0" borderId="0" xfId="0" applyFont="1" applyAlignment="1">
      <alignment vertical="center" wrapText="1"/>
    </xf>
    <xf numFmtId="0" fontId="21" fillId="0" borderId="0" xfId="0" applyFont="1" applyAlignment="1">
      <alignment horizontal="right"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165" fontId="20" fillId="0" borderId="0" xfId="0" applyNumberFormat="1" applyFont="1" applyAlignment="1">
      <alignment vertical="center"/>
    </xf>
    <xf numFmtId="165" fontId="21" fillId="0" borderId="0" xfId="0" applyNumberFormat="1" applyFont="1" applyAlignment="1">
      <alignment vertical="center"/>
    </xf>
    <xf numFmtId="165" fontId="17" fillId="0" borderId="1" xfId="0" applyNumberFormat="1" applyFont="1" applyBorder="1" applyAlignment="1">
      <alignment vertical="center"/>
    </xf>
    <xf numFmtId="0" fontId="17" fillId="0" borderId="1" xfId="0" applyFont="1" applyBorder="1" applyAlignment="1">
      <alignment horizontal="left" vertical="center"/>
    </xf>
    <xf numFmtId="0" fontId="21" fillId="6" borderId="1" xfId="0" applyFont="1" applyFill="1" applyBorder="1" applyAlignment="1">
      <alignment horizontal="left" vertical="center"/>
    </xf>
    <xf numFmtId="14" fontId="21" fillId="0" borderId="1" xfId="0" applyNumberFormat="1" applyFont="1" applyBorder="1" applyAlignment="1">
      <alignment horizontal="center" vertical="center"/>
    </xf>
    <xf numFmtId="165" fontId="17" fillId="0" borderId="1" xfId="0" applyNumberFormat="1" applyFont="1" applyFill="1" applyBorder="1" applyAlignment="1">
      <alignment vertical="center"/>
    </xf>
    <xf numFmtId="0" fontId="17" fillId="6" borderId="1" xfId="2" applyFont="1" applyFill="1" applyBorder="1" applyAlignment="1">
      <alignment horizontal="left" vertical="center"/>
    </xf>
    <xf numFmtId="0" fontId="23" fillId="0" borderId="1" xfId="2" applyFont="1" applyFill="1" applyBorder="1" applyAlignment="1">
      <alignment vertical="center"/>
    </xf>
    <xf numFmtId="0" fontId="23" fillId="0" borderId="1" xfId="2" applyFont="1" applyFill="1" applyBorder="1" applyAlignment="1">
      <alignment horizontal="center" vertical="center"/>
    </xf>
    <xf numFmtId="165" fontId="5" fillId="0" borderId="1" xfId="0" applyNumberFormat="1" applyFont="1" applyFill="1" applyBorder="1" applyAlignment="1">
      <alignment vertical="center"/>
    </xf>
    <xf numFmtId="0" fontId="17" fillId="6" borderId="3" xfId="2" applyFont="1" applyFill="1" applyBorder="1" applyAlignment="1">
      <alignment horizontal="left" vertical="center"/>
    </xf>
    <xf numFmtId="0" fontId="17" fillId="6" borderId="3" xfId="0" applyFont="1" applyFill="1" applyBorder="1" applyAlignment="1">
      <alignment horizontal="left" vertical="center"/>
    </xf>
    <xf numFmtId="0" fontId="17" fillId="0" borderId="0" xfId="2" applyFont="1" applyFill="1" applyBorder="1" applyAlignment="1">
      <alignment vertical="center" wrapText="1"/>
    </xf>
    <xf numFmtId="0" fontId="17" fillId="0" borderId="0" xfId="2" applyFont="1" applyFill="1" applyBorder="1" applyAlignment="1">
      <alignment horizontal="center" vertical="center"/>
    </xf>
    <xf numFmtId="4" fontId="17" fillId="0" borderId="0" xfId="0" applyNumberFormat="1" applyFont="1" applyFill="1" applyBorder="1" applyAlignment="1">
      <alignment horizontal="center" vertical="center"/>
    </xf>
    <xf numFmtId="165" fontId="17" fillId="0" borderId="0" xfId="0" applyNumberFormat="1" applyFont="1" applyFill="1" applyBorder="1" applyAlignment="1">
      <alignment horizontal="right" vertical="center"/>
    </xf>
    <xf numFmtId="0" fontId="17"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0" fontId="0" fillId="0" borderId="9" xfId="0" applyBorder="1"/>
    <xf numFmtId="0" fontId="0" fillId="0" borderId="10" xfId="0" applyBorder="1"/>
    <xf numFmtId="0" fontId="19" fillId="0" borderId="11" xfId="0" applyFont="1" applyBorder="1" applyAlignment="1">
      <alignment vertical="center"/>
    </xf>
    <xf numFmtId="0" fontId="0" fillId="0" borderId="12"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0" xfId="0" applyBorder="1" applyAlignment="1">
      <alignment horizontal="center"/>
    </xf>
    <xf numFmtId="0" fontId="24" fillId="0" borderId="0" xfId="0" applyFont="1" applyBorder="1"/>
    <xf numFmtId="0" fontId="0" fillId="0" borderId="8" xfId="0" applyBorder="1"/>
    <xf numFmtId="0" fontId="16" fillId="0" borderId="0" xfId="0" applyFont="1" applyAlignment="1">
      <alignment horizontal="center"/>
    </xf>
    <xf numFmtId="0" fontId="19" fillId="0" borderId="0" xfId="0" applyFont="1" applyAlignment="1">
      <alignment horizontal="center"/>
    </xf>
    <xf numFmtId="0" fontId="20" fillId="0" borderId="0" xfId="0" applyFont="1" applyBorder="1" applyAlignment="1">
      <alignment horizontal="center"/>
    </xf>
    <xf numFmtId="0" fontId="5" fillId="4" borderId="3" xfId="2" applyFont="1" applyFill="1" applyBorder="1" applyAlignment="1">
      <alignment horizontal="right" vertical="center" wrapText="1"/>
    </xf>
    <xf numFmtId="0" fontId="5" fillId="4" borderId="4" xfId="2" applyFont="1" applyFill="1" applyBorder="1" applyAlignment="1">
      <alignment horizontal="right" vertical="center" wrapText="1"/>
    </xf>
    <xf numFmtId="0" fontId="5" fillId="4" borderId="5" xfId="2" applyFont="1" applyFill="1" applyBorder="1" applyAlignment="1">
      <alignment horizontal="right" vertical="center" wrapText="1"/>
    </xf>
    <xf numFmtId="0" fontId="20" fillId="0" borderId="0" xfId="0" applyFont="1" applyAlignment="1">
      <alignment horizontal="center"/>
    </xf>
    <xf numFmtId="0" fontId="19" fillId="0" borderId="0" xfId="0" applyFont="1" applyAlignment="1">
      <alignment horizontal="center" vertical="center" wrapText="1"/>
    </xf>
    <xf numFmtId="0" fontId="20" fillId="0" borderId="0" xfId="0" applyFont="1" applyBorder="1" applyAlignment="1">
      <alignment horizontal="center" vertical="center" wrapText="1"/>
    </xf>
    <xf numFmtId="0" fontId="25" fillId="0" borderId="0" xfId="0" applyFont="1" applyBorder="1" applyAlignment="1">
      <alignment horizontal="center"/>
    </xf>
    <xf numFmtId="0" fontId="24" fillId="0" borderId="0" xfId="0" applyFont="1" applyBorder="1" applyAlignment="1">
      <alignment horizontal="center"/>
    </xf>
    <xf numFmtId="0" fontId="0" fillId="0" borderId="0" xfId="0" applyBorder="1" applyAlignment="1">
      <alignment horizontal="center"/>
    </xf>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295275</xdr:colOff>
      <xdr:row>0</xdr:row>
      <xdr:rowOff>114300</xdr:rowOff>
    </xdr:from>
    <xdr:to>
      <xdr:col>6</xdr:col>
      <xdr:colOff>488486</xdr:colOff>
      <xdr:row>3</xdr:row>
      <xdr:rowOff>161657</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72325" y="114300"/>
          <a:ext cx="1174286" cy="618857"/>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257175</xdr:colOff>
      <xdr:row>0</xdr:row>
      <xdr:rowOff>104775</xdr:rowOff>
    </xdr:from>
    <xdr:to>
      <xdr:col>8</xdr:col>
      <xdr:colOff>498011</xdr:colOff>
      <xdr:row>2</xdr:row>
      <xdr:rowOff>228332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162925" y="104775"/>
          <a:ext cx="1174286" cy="61885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219075</xdr:colOff>
      <xdr:row>0</xdr:row>
      <xdr:rowOff>76200</xdr:rowOff>
    </xdr:from>
    <xdr:to>
      <xdr:col>8</xdr:col>
      <xdr:colOff>459911</xdr:colOff>
      <xdr:row>2</xdr:row>
      <xdr:rowOff>199757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096250" y="76200"/>
          <a:ext cx="1174286" cy="61885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152396</xdr:colOff>
      <xdr:row>6</xdr:row>
      <xdr:rowOff>47622</xdr:rowOff>
    </xdr:from>
    <xdr:to>
      <xdr:col>5</xdr:col>
      <xdr:colOff>684335</xdr:colOff>
      <xdr:row>9</xdr:row>
      <xdr:rowOff>157383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00396" y="1200147"/>
          <a:ext cx="1293939" cy="68126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276225</xdr:colOff>
      <xdr:row>0</xdr:row>
      <xdr:rowOff>123825</xdr:rowOff>
    </xdr:from>
    <xdr:to>
      <xdr:col>8</xdr:col>
      <xdr:colOff>402761</xdr:colOff>
      <xdr:row>2</xdr:row>
      <xdr:rowOff>247382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105775" y="123825"/>
          <a:ext cx="1174286" cy="61885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504825</xdr:colOff>
      <xdr:row>0</xdr:row>
      <xdr:rowOff>104775</xdr:rowOff>
    </xdr:from>
    <xdr:to>
      <xdr:col>8</xdr:col>
      <xdr:colOff>631361</xdr:colOff>
      <xdr:row>2</xdr:row>
      <xdr:rowOff>228332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115300" y="104775"/>
          <a:ext cx="1174286" cy="61885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352425</xdr:colOff>
      <xdr:row>0</xdr:row>
      <xdr:rowOff>104775</xdr:rowOff>
    </xdr:from>
    <xdr:to>
      <xdr:col>8</xdr:col>
      <xdr:colOff>478961</xdr:colOff>
      <xdr:row>2</xdr:row>
      <xdr:rowOff>228332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86775" y="104775"/>
          <a:ext cx="1174286" cy="61885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333393</xdr:colOff>
      <xdr:row>0</xdr:row>
      <xdr:rowOff>76214</xdr:rowOff>
    </xdr:from>
    <xdr:to>
      <xdr:col>8</xdr:col>
      <xdr:colOff>576251</xdr:colOff>
      <xdr:row>2</xdr:row>
      <xdr:rowOff>200242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705868" y="76214"/>
          <a:ext cx="1176308" cy="61932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371475</xdr:colOff>
      <xdr:row>0</xdr:row>
      <xdr:rowOff>114300</xdr:rowOff>
    </xdr:from>
    <xdr:to>
      <xdr:col>8</xdr:col>
      <xdr:colOff>612311</xdr:colOff>
      <xdr:row>2</xdr:row>
      <xdr:rowOff>237857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924800" y="114300"/>
          <a:ext cx="1174286" cy="61885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247650</xdr:colOff>
      <xdr:row>0</xdr:row>
      <xdr:rowOff>76200</xdr:rowOff>
    </xdr:from>
    <xdr:to>
      <xdr:col>8</xdr:col>
      <xdr:colOff>488486</xdr:colOff>
      <xdr:row>2</xdr:row>
      <xdr:rowOff>199757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867650" y="76200"/>
          <a:ext cx="1174286" cy="61885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247650</xdr:colOff>
      <xdr:row>0</xdr:row>
      <xdr:rowOff>85725</xdr:rowOff>
    </xdr:from>
    <xdr:to>
      <xdr:col>8</xdr:col>
      <xdr:colOff>488486</xdr:colOff>
      <xdr:row>2</xdr:row>
      <xdr:rowOff>209282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239125" y="85725"/>
          <a:ext cx="1174286" cy="61885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266700</xdr:colOff>
      <xdr:row>0</xdr:row>
      <xdr:rowOff>104775</xdr:rowOff>
    </xdr:from>
    <xdr:to>
      <xdr:col>8</xdr:col>
      <xdr:colOff>507536</xdr:colOff>
      <xdr:row>2</xdr:row>
      <xdr:rowOff>228332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239125" y="104775"/>
          <a:ext cx="1174286" cy="618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254"/>
  <sheetViews>
    <sheetView topLeftCell="A13" zoomScaleNormal="100" workbookViewId="0">
      <selection activeCell="G212" sqref="G212"/>
    </sheetView>
  </sheetViews>
  <sheetFormatPr baseColWidth="10" defaultRowHeight="15"/>
  <cols>
    <col min="1" max="1" width="0.28515625" style="12" customWidth="1"/>
    <col min="2" max="2" width="43.85546875" customWidth="1"/>
    <col min="3" max="3" width="16.7109375" style="76" customWidth="1"/>
    <col min="4" max="4" width="21.28515625" bestFit="1" customWidth="1"/>
    <col min="5" max="5" width="23.85546875" style="18" bestFit="1" customWidth="1"/>
    <col min="6" max="6" width="14.7109375" style="31" customWidth="1"/>
    <col min="7" max="7" width="12" style="18" bestFit="1" customWidth="1"/>
    <col min="8" max="8" width="33.28515625" customWidth="1"/>
  </cols>
  <sheetData>
    <row r="1" spans="2:7">
      <c r="B1" s="101" t="s">
        <v>36</v>
      </c>
      <c r="C1" s="102"/>
      <c r="D1" s="103"/>
      <c r="E1" s="104"/>
      <c r="F1" s="105"/>
      <c r="G1" s="104"/>
    </row>
    <row r="2" spans="2:7">
      <c r="B2" s="101" t="s">
        <v>37</v>
      </c>
      <c r="C2" s="102"/>
      <c r="D2" s="103"/>
      <c r="E2" s="104"/>
      <c r="F2" s="105"/>
      <c r="G2" s="104"/>
    </row>
    <row r="3" spans="2:7">
      <c r="B3" s="103"/>
      <c r="C3" s="102"/>
      <c r="D3" s="103"/>
      <c r="E3" s="104"/>
      <c r="F3" s="105"/>
      <c r="G3" s="104"/>
    </row>
    <row r="4" spans="2:7" ht="18">
      <c r="B4" s="266" t="s">
        <v>99</v>
      </c>
      <c r="C4" s="266"/>
      <c r="D4" s="266"/>
      <c r="E4" s="266"/>
      <c r="F4" s="266"/>
      <c r="G4" s="266"/>
    </row>
    <row r="5" spans="2:7" ht="18">
      <c r="B5" s="106"/>
      <c r="C5" s="107"/>
      <c r="D5" s="106"/>
      <c r="E5" s="106"/>
      <c r="F5" s="106"/>
      <c r="G5" s="106"/>
    </row>
    <row r="6" spans="2:7" s="67" customFormat="1">
      <c r="B6" s="54"/>
      <c r="C6" s="78"/>
      <c r="D6" s="68"/>
      <c r="E6" s="69"/>
      <c r="F6" s="70"/>
      <c r="G6" s="69"/>
    </row>
    <row r="7" spans="2:7" s="67" customFormat="1" ht="24">
      <c r="B7" s="95" t="s">
        <v>360</v>
      </c>
      <c r="C7" s="107"/>
      <c r="D7" s="106"/>
      <c r="E7" s="108"/>
      <c r="F7" s="108"/>
      <c r="G7" s="108"/>
    </row>
    <row r="8" spans="2:7" s="67" customFormat="1" ht="33.75">
      <c r="B8" s="2" t="s">
        <v>0</v>
      </c>
      <c r="C8" s="77" t="s">
        <v>1</v>
      </c>
      <c r="D8" s="3" t="s">
        <v>2</v>
      </c>
      <c r="E8" s="5" t="s">
        <v>4</v>
      </c>
      <c r="F8" s="4" t="s">
        <v>3</v>
      </c>
      <c r="G8" s="5" t="s">
        <v>5</v>
      </c>
    </row>
    <row r="9" spans="2:7" s="67" customFormat="1" ht="22.5">
      <c r="B9" s="71" t="s">
        <v>356</v>
      </c>
      <c r="C9" s="109">
        <v>5250000</v>
      </c>
      <c r="D9" s="73" t="s">
        <v>15</v>
      </c>
      <c r="E9" s="74" t="s">
        <v>380</v>
      </c>
      <c r="F9" s="75" t="s">
        <v>358</v>
      </c>
      <c r="G9" s="74" t="s">
        <v>359</v>
      </c>
    </row>
    <row r="10" spans="2:7" s="67" customFormat="1">
      <c r="B10" s="54"/>
      <c r="C10" s="110"/>
      <c r="D10" s="68"/>
      <c r="E10" s="69"/>
      <c r="F10" s="70"/>
      <c r="G10" s="69"/>
    </row>
    <row r="11" spans="2:7" s="67" customFormat="1">
      <c r="B11" s="54"/>
      <c r="C11" s="78"/>
      <c r="D11" s="68"/>
      <c r="E11" s="69"/>
      <c r="F11" s="70"/>
      <c r="G11" s="69"/>
    </row>
    <row r="12" spans="2:7" s="67" customFormat="1" ht="18">
      <c r="B12" s="94" t="s">
        <v>361</v>
      </c>
      <c r="C12" s="107"/>
      <c r="D12" s="106"/>
      <c r="E12" s="108"/>
      <c r="F12" s="108"/>
      <c r="G12" s="108"/>
    </row>
    <row r="13" spans="2:7" s="67" customFormat="1" ht="33.75">
      <c r="B13" s="2" t="s">
        <v>0</v>
      </c>
      <c r="C13" s="77" t="s">
        <v>1</v>
      </c>
      <c r="D13" s="3" t="s">
        <v>2</v>
      </c>
      <c r="E13" s="5" t="s">
        <v>4</v>
      </c>
      <c r="F13" s="4" t="s">
        <v>3</v>
      </c>
      <c r="G13" s="5" t="s">
        <v>5</v>
      </c>
    </row>
    <row r="14" spans="2:7" s="67" customFormat="1">
      <c r="B14" s="71" t="s">
        <v>333</v>
      </c>
      <c r="C14" s="109">
        <v>54648000</v>
      </c>
      <c r="D14" s="73" t="s">
        <v>8</v>
      </c>
      <c r="E14" s="74" t="s">
        <v>301</v>
      </c>
      <c r="F14" s="8">
        <v>42041</v>
      </c>
      <c r="G14" s="8">
        <v>42048</v>
      </c>
    </row>
    <row r="15" spans="2:7" s="67" customFormat="1">
      <c r="B15" s="54"/>
      <c r="C15" s="110"/>
      <c r="D15" s="68"/>
      <c r="E15" s="69"/>
      <c r="F15" s="11"/>
      <c r="G15" s="11"/>
    </row>
    <row r="16" spans="2:7" s="67" customFormat="1">
      <c r="B16" s="54"/>
      <c r="C16" s="78"/>
      <c r="D16" s="68"/>
      <c r="E16" s="69"/>
      <c r="F16" s="70"/>
      <c r="G16" s="69"/>
    </row>
    <row r="17" spans="2:7" s="67" customFormat="1" ht="18">
      <c r="B17" s="94" t="s">
        <v>362</v>
      </c>
      <c r="C17" s="107"/>
      <c r="D17" s="106"/>
      <c r="E17" s="108"/>
      <c r="F17" s="108"/>
      <c r="G17" s="108"/>
    </row>
    <row r="18" spans="2:7" s="67" customFormat="1" ht="33.75">
      <c r="B18" s="2" t="s">
        <v>0</v>
      </c>
      <c r="C18" s="77" t="s">
        <v>1</v>
      </c>
      <c r="D18" s="3" t="s">
        <v>2</v>
      </c>
      <c r="E18" s="5" t="s">
        <v>4</v>
      </c>
      <c r="F18" s="4" t="s">
        <v>3</v>
      </c>
      <c r="G18" s="5" t="s">
        <v>5</v>
      </c>
    </row>
    <row r="19" spans="2:7" s="67" customFormat="1" ht="22.5">
      <c r="B19" s="71" t="s">
        <v>334</v>
      </c>
      <c r="C19" s="88">
        <v>6800000</v>
      </c>
      <c r="D19" s="73" t="s">
        <v>15</v>
      </c>
      <c r="E19" s="74" t="s">
        <v>380</v>
      </c>
      <c r="F19" s="75" t="s">
        <v>358</v>
      </c>
      <c r="G19" s="74" t="s">
        <v>359</v>
      </c>
    </row>
    <row r="20" spans="2:7" s="67" customFormat="1" ht="22.5">
      <c r="B20" s="71" t="s">
        <v>334</v>
      </c>
      <c r="C20" s="88">
        <v>70075000</v>
      </c>
      <c r="D20" s="73" t="s">
        <v>8</v>
      </c>
      <c r="E20" s="74" t="s">
        <v>380</v>
      </c>
      <c r="F20" s="75" t="s">
        <v>358</v>
      </c>
      <c r="G20" s="74" t="s">
        <v>359</v>
      </c>
    </row>
    <row r="21" spans="2:7" s="67" customFormat="1" ht="22.5">
      <c r="B21" s="71" t="s">
        <v>334</v>
      </c>
      <c r="C21" s="88">
        <v>700000</v>
      </c>
      <c r="D21" s="73" t="s">
        <v>31</v>
      </c>
      <c r="E21" s="74" t="s">
        <v>380</v>
      </c>
      <c r="F21" s="75" t="s">
        <v>358</v>
      </c>
      <c r="G21" s="74" t="s">
        <v>359</v>
      </c>
    </row>
    <row r="22" spans="2:7" s="67" customFormat="1">
      <c r="B22" s="54"/>
      <c r="C22" s="78"/>
      <c r="D22" s="68"/>
      <c r="E22" s="69"/>
      <c r="F22" s="70"/>
      <c r="G22" s="69"/>
    </row>
    <row r="23" spans="2:7" s="67" customFormat="1">
      <c r="B23" s="54"/>
      <c r="C23" s="78"/>
      <c r="D23" s="68"/>
      <c r="E23" s="69"/>
      <c r="F23" s="70"/>
      <c r="G23" s="69"/>
    </row>
    <row r="24" spans="2:7" s="67" customFormat="1" ht="18">
      <c r="B24" s="94" t="s">
        <v>363</v>
      </c>
      <c r="C24" s="107"/>
      <c r="D24" s="106"/>
      <c r="E24" s="108"/>
      <c r="F24" s="108"/>
      <c r="G24" s="108"/>
    </row>
    <row r="25" spans="2:7" s="67" customFormat="1" ht="33.75">
      <c r="B25" s="2" t="s">
        <v>0</v>
      </c>
      <c r="C25" s="77" t="s">
        <v>1</v>
      </c>
      <c r="D25" s="3" t="s">
        <v>2</v>
      </c>
      <c r="E25" s="5" t="s">
        <v>4</v>
      </c>
      <c r="F25" s="4" t="s">
        <v>3</v>
      </c>
      <c r="G25" s="5" t="s">
        <v>5</v>
      </c>
    </row>
    <row r="26" spans="2:7" s="67" customFormat="1" ht="22.5">
      <c r="B26" s="71" t="s">
        <v>336</v>
      </c>
      <c r="C26" s="88">
        <v>8604910</v>
      </c>
      <c r="D26" s="73" t="s">
        <v>15</v>
      </c>
      <c r="E26" s="74" t="s">
        <v>380</v>
      </c>
      <c r="F26" s="75" t="s">
        <v>358</v>
      </c>
      <c r="G26" s="74" t="s">
        <v>359</v>
      </c>
    </row>
    <row r="27" spans="2:7" s="67" customFormat="1" ht="22.5">
      <c r="B27" s="71" t="s">
        <v>336</v>
      </c>
      <c r="C27" s="88">
        <v>92300000</v>
      </c>
      <c r="D27" s="73" t="s">
        <v>8</v>
      </c>
      <c r="E27" s="74" t="s">
        <v>380</v>
      </c>
      <c r="F27" s="75" t="s">
        <v>358</v>
      </c>
      <c r="G27" s="74" t="s">
        <v>359</v>
      </c>
    </row>
    <row r="28" spans="2:7" s="67" customFormat="1" ht="22.5">
      <c r="B28" s="71" t="s">
        <v>336</v>
      </c>
      <c r="C28" s="88">
        <v>5000000</v>
      </c>
      <c r="D28" s="73" t="s">
        <v>32</v>
      </c>
      <c r="E28" s="74" t="s">
        <v>380</v>
      </c>
      <c r="F28" s="75" t="s">
        <v>358</v>
      </c>
      <c r="G28" s="74" t="s">
        <v>359</v>
      </c>
    </row>
    <row r="29" spans="2:7" s="67" customFormat="1">
      <c r="B29" s="54"/>
      <c r="C29" s="78"/>
      <c r="D29" s="68"/>
      <c r="E29" s="69"/>
      <c r="F29" s="70"/>
      <c r="G29" s="69"/>
    </row>
    <row r="30" spans="2:7" s="67" customFormat="1">
      <c r="B30" s="54"/>
      <c r="C30" s="78"/>
      <c r="D30" s="68"/>
      <c r="E30" s="69"/>
      <c r="F30" s="70"/>
      <c r="G30" s="69"/>
    </row>
    <row r="31" spans="2:7" s="67" customFormat="1" ht="18">
      <c r="B31" s="94" t="s">
        <v>364</v>
      </c>
      <c r="C31" s="107"/>
      <c r="D31" s="106"/>
      <c r="E31" s="108"/>
      <c r="F31" s="108"/>
      <c r="G31" s="108"/>
    </row>
    <row r="32" spans="2:7" s="67" customFormat="1" ht="33.75">
      <c r="B32" s="2" t="s">
        <v>0</v>
      </c>
      <c r="C32" s="77" t="s">
        <v>1</v>
      </c>
      <c r="D32" s="3" t="s">
        <v>2</v>
      </c>
      <c r="E32" s="5" t="s">
        <v>4</v>
      </c>
      <c r="F32" s="4" t="s">
        <v>3</v>
      </c>
      <c r="G32" s="5" t="s">
        <v>5</v>
      </c>
    </row>
    <row r="33" spans="2:7" s="67" customFormat="1" ht="22.5">
      <c r="B33" s="71" t="s">
        <v>335</v>
      </c>
      <c r="C33" s="88">
        <v>11120000</v>
      </c>
      <c r="D33" s="73" t="s">
        <v>15</v>
      </c>
      <c r="E33" s="74" t="s">
        <v>380</v>
      </c>
      <c r="F33" s="75" t="s">
        <v>358</v>
      </c>
      <c r="G33" s="74" t="s">
        <v>359</v>
      </c>
    </row>
    <row r="34" spans="2:7" s="67" customFormat="1" ht="22.5">
      <c r="B34" s="71" t="s">
        <v>335</v>
      </c>
      <c r="C34" s="88">
        <v>31260000</v>
      </c>
      <c r="D34" s="73" t="s">
        <v>8</v>
      </c>
      <c r="E34" s="74" t="s">
        <v>380</v>
      </c>
      <c r="F34" s="75" t="s">
        <v>358</v>
      </c>
      <c r="G34" s="74" t="s">
        <v>359</v>
      </c>
    </row>
    <row r="35" spans="2:7" s="67" customFormat="1" ht="22.5">
      <c r="B35" s="71" t="s">
        <v>335</v>
      </c>
      <c r="C35" s="88">
        <v>100000</v>
      </c>
      <c r="D35" s="73" t="s">
        <v>355</v>
      </c>
      <c r="E35" s="74" t="s">
        <v>380</v>
      </c>
      <c r="F35" s="75" t="s">
        <v>358</v>
      </c>
      <c r="G35" s="74" t="s">
        <v>359</v>
      </c>
    </row>
    <row r="36" spans="2:7" s="67" customFormat="1" ht="22.5">
      <c r="B36" s="71" t="s">
        <v>335</v>
      </c>
      <c r="C36" s="88">
        <v>500000</v>
      </c>
      <c r="D36" s="73" t="s">
        <v>32</v>
      </c>
      <c r="E36" s="74" t="s">
        <v>380</v>
      </c>
      <c r="F36" s="75" t="s">
        <v>358</v>
      </c>
      <c r="G36" s="74" t="s">
        <v>359</v>
      </c>
    </row>
    <row r="37" spans="2:7" s="67" customFormat="1">
      <c r="B37" s="54"/>
      <c r="C37" s="78"/>
      <c r="D37" s="68"/>
      <c r="E37" s="69"/>
      <c r="F37" s="70"/>
      <c r="G37" s="69"/>
    </row>
    <row r="38" spans="2:7" s="67" customFormat="1">
      <c r="B38" s="54"/>
      <c r="C38" s="78"/>
      <c r="D38" s="68"/>
      <c r="E38" s="69"/>
      <c r="F38" s="70"/>
      <c r="G38" s="69"/>
    </row>
    <row r="39" spans="2:7" s="67" customFormat="1" ht="18">
      <c r="B39" s="94" t="s">
        <v>365</v>
      </c>
      <c r="C39" s="107"/>
      <c r="D39" s="106"/>
      <c r="E39" s="108"/>
      <c r="F39" s="108"/>
      <c r="G39" s="108"/>
    </row>
    <row r="40" spans="2:7" s="67" customFormat="1" ht="33.75">
      <c r="B40" s="2" t="s">
        <v>0</v>
      </c>
      <c r="C40" s="77" t="s">
        <v>1</v>
      </c>
      <c r="D40" s="3" t="s">
        <v>2</v>
      </c>
      <c r="E40" s="5" t="s">
        <v>4</v>
      </c>
      <c r="F40" s="4" t="s">
        <v>3</v>
      </c>
      <c r="G40" s="5" t="s">
        <v>5</v>
      </c>
    </row>
    <row r="41" spans="2:7" s="67" customFormat="1" ht="22.5">
      <c r="B41" s="71" t="s">
        <v>337</v>
      </c>
      <c r="C41" s="88">
        <v>14920000</v>
      </c>
      <c r="D41" s="73" t="s">
        <v>15</v>
      </c>
      <c r="E41" s="74" t="s">
        <v>380</v>
      </c>
      <c r="F41" s="75" t="s">
        <v>358</v>
      </c>
      <c r="G41" s="74" t="s">
        <v>359</v>
      </c>
    </row>
    <row r="42" spans="2:7" s="67" customFormat="1" ht="22.5">
      <c r="B42" s="71" t="s">
        <v>337</v>
      </c>
      <c r="C42" s="88">
        <v>7840000</v>
      </c>
      <c r="D42" s="73" t="s">
        <v>8</v>
      </c>
      <c r="E42" s="74" t="s">
        <v>380</v>
      </c>
      <c r="F42" s="75" t="s">
        <v>358</v>
      </c>
      <c r="G42" s="74" t="s">
        <v>359</v>
      </c>
    </row>
    <row r="43" spans="2:7" s="67" customFormat="1" ht="22.5">
      <c r="B43" s="71" t="s">
        <v>337</v>
      </c>
      <c r="C43" s="88">
        <v>76420000</v>
      </c>
      <c r="D43" s="73" t="s">
        <v>32</v>
      </c>
      <c r="E43" s="74" t="s">
        <v>380</v>
      </c>
      <c r="F43" s="75" t="s">
        <v>358</v>
      </c>
      <c r="G43" s="74" t="s">
        <v>359</v>
      </c>
    </row>
    <row r="44" spans="2:7" s="67" customFormat="1">
      <c r="B44" s="54"/>
      <c r="C44" s="78"/>
      <c r="D44" s="68"/>
      <c r="E44" s="69"/>
      <c r="F44" s="70"/>
      <c r="G44" s="69"/>
    </row>
    <row r="45" spans="2:7" s="67" customFormat="1">
      <c r="B45" s="54"/>
      <c r="C45" s="78"/>
      <c r="D45" s="68"/>
      <c r="E45" s="69"/>
      <c r="F45" s="70"/>
      <c r="G45" s="69"/>
    </row>
    <row r="46" spans="2:7" ht="18">
      <c r="B46" s="94" t="s">
        <v>322</v>
      </c>
      <c r="C46" s="107"/>
      <c r="D46" s="106"/>
      <c r="E46" s="108"/>
      <c r="F46" s="108"/>
      <c r="G46" s="108"/>
    </row>
    <row r="47" spans="2:7" ht="33.75">
      <c r="B47" s="2" t="s">
        <v>0</v>
      </c>
      <c r="C47" s="77" t="s">
        <v>1</v>
      </c>
      <c r="D47" s="3" t="s">
        <v>2</v>
      </c>
      <c r="E47" s="5" t="s">
        <v>4</v>
      </c>
      <c r="F47" s="4" t="s">
        <v>3</v>
      </c>
      <c r="G47" s="5" t="s">
        <v>5</v>
      </c>
    </row>
    <row r="48" spans="2:7">
      <c r="B48" s="6" t="s">
        <v>323</v>
      </c>
      <c r="C48" s="109">
        <v>3720000</v>
      </c>
      <c r="D48" s="7" t="s">
        <v>8</v>
      </c>
      <c r="E48" s="36" t="s">
        <v>120</v>
      </c>
      <c r="F48" s="8">
        <v>42102</v>
      </c>
      <c r="G48" s="8">
        <v>42111</v>
      </c>
    </row>
    <row r="49" spans="2:8" ht="22.5">
      <c r="B49" s="6" t="s">
        <v>366</v>
      </c>
      <c r="C49" s="109">
        <v>13000000</v>
      </c>
      <c r="D49" s="7" t="s">
        <v>8</v>
      </c>
      <c r="E49" s="74" t="s">
        <v>380</v>
      </c>
      <c r="F49" s="75" t="s">
        <v>358</v>
      </c>
      <c r="G49" s="74" t="s">
        <v>359</v>
      </c>
    </row>
    <row r="50" spans="2:8">
      <c r="B50" s="9"/>
      <c r="C50" s="110"/>
      <c r="D50" s="10"/>
      <c r="E50" s="72"/>
      <c r="F50" s="11"/>
      <c r="G50" s="11"/>
    </row>
    <row r="51" spans="2:8">
      <c r="B51" s="9"/>
      <c r="C51" s="110"/>
      <c r="D51" s="10"/>
      <c r="E51" s="72"/>
      <c r="F51" s="11"/>
      <c r="G51" s="11"/>
    </row>
    <row r="52" spans="2:8" ht="18">
      <c r="B52" s="94" t="s">
        <v>92</v>
      </c>
      <c r="C52" s="107"/>
      <c r="D52" s="106"/>
      <c r="E52" s="108"/>
      <c r="F52" s="108"/>
      <c r="G52" s="108"/>
    </row>
    <row r="53" spans="2:8" ht="33.75">
      <c r="B53" s="2" t="s">
        <v>0</v>
      </c>
      <c r="C53" s="77" t="s">
        <v>1</v>
      </c>
      <c r="D53" s="3" t="s">
        <v>2</v>
      </c>
      <c r="E53" s="5" t="s">
        <v>4</v>
      </c>
      <c r="F53" s="4" t="s">
        <v>3</v>
      </c>
      <c r="G53" s="5" t="s">
        <v>5</v>
      </c>
    </row>
    <row r="54" spans="2:8" ht="33.75">
      <c r="B54" s="6" t="s">
        <v>93</v>
      </c>
      <c r="C54" s="109">
        <v>1500000</v>
      </c>
      <c r="D54" s="36" t="s">
        <v>31</v>
      </c>
      <c r="E54" s="36" t="s">
        <v>31</v>
      </c>
      <c r="F54" s="75" t="s">
        <v>358</v>
      </c>
      <c r="G54" s="74" t="s">
        <v>359</v>
      </c>
      <c r="H54" s="43"/>
    </row>
    <row r="55" spans="2:8">
      <c r="B55" s="9"/>
      <c r="C55" s="110"/>
      <c r="D55" s="72"/>
      <c r="E55" s="72"/>
      <c r="F55" s="70"/>
      <c r="G55" s="69"/>
      <c r="H55" s="43"/>
    </row>
    <row r="56" spans="2:8" ht="18">
      <c r="B56" s="106"/>
      <c r="C56" s="107"/>
      <c r="D56" s="106"/>
      <c r="E56" s="106"/>
      <c r="F56" s="108"/>
      <c r="G56" s="108"/>
    </row>
    <row r="57" spans="2:8" ht="18">
      <c r="B57" s="94" t="s">
        <v>6</v>
      </c>
      <c r="C57" s="107"/>
      <c r="D57" s="106"/>
      <c r="E57" s="108"/>
      <c r="F57" s="108"/>
      <c r="G57" s="108"/>
    </row>
    <row r="58" spans="2:8" ht="33.75">
      <c r="B58" s="2" t="s">
        <v>0</v>
      </c>
      <c r="C58" s="77" t="s">
        <v>1</v>
      </c>
      <c r="D58" s="3" t="s">
        <v>2</v>
      </c>
      <c r="E58" s="5" t="s">
        <v>4</v>
      </c>
      <c r="F58" s="4" t="s">
        <v>3</v>
      </c>
      <c r="G58" s="5" t="s">
        <v>5</v>
      </c>
    </row>
    <row r="59" spans="2:8" ht="22.5">
      <c r="B59" s="6" t="s">
        <v>40</v>
      </c>
      <c r="C59" s="109">
        <v>35000000</v>
      </c>
      <c r="D59" s="35" t="s">
        <v>15</v>
      </c>
      <c r="E59" s="36" t="s">
        <v>41</v>
      </c>
      <c r="F59" s="8">
        <v>42048</v>
      </c>
      <c r="G59" s="59">
        <v>42065</v>
      </c>
    </row>
    <row r="60" spans="2:8">
      <c r="B60" s="6" t="s">
        <v>42</v>
      </c>
      <c r="C60" s="109">
        <v>25000000</v>
      </c>
      <c r="D60" s="7" t="s">
        <v>8</v>
      </c>
      <c r="E60" s="19" t="s">
        <v>11</v>
      </c>
      <c r="F60" s="8">
        <v>42048</v>
      </c>
      <c r="G60" s="111">
        <v>42065</v>
      </c>
      <c r="H60" s="22"/>
    </row>
    <row r="61" spans="2:8" ht="56.25">
      <c r="B61" s="6" t="s">
        <v>225</v>
      </c>
      <c r="C61" s="109">
        <v>96106700</v>
      </c>
      <c r="D61" s="35" t="s">
        <v>15</v>
      </c>
      <c r="E61" s="19" t="s">
        <v>104</v>
      </c>
      <c r="F61" s="8">
        <v>42076</v>
      </c>
      <c r="G61" s="8">
        <v>42107</v>
      </c>
    </row>
    <row r="62" spans="2:8" ht="56.25">
      <c r="B62" s="6" t="s">
        <v>226</v>
      </c>
      <c r="C62" s="112">
        <v>31856000</v>
      </c>
      <c r="D62" s="35" t="s">
        <v>15</v>
      </c>
      <c r="E62" s="19" t="s">
        <v>112</v>
      </c>
      <c r="F62" s="8">
        <v>42076</v>
      </c>
      <c r="G62" s="8">
        <v>42107</v>
      </c>
      <c r="H62" s="43"/>
    </row>
    <row r="63" spans="2:8" ht="67.5">
      <c r="B63" s="6" t="s">
        <v>227</v>
      </c>
      <c r="C63" s="109">
        <v>36538300</v>
      </c>
      <c r="D63" s="35" t="s">
        <v>15</v>
      </c>
      <c r="E63" s="19" t="s">
        <v>33</v>
      </c>
      <c r="F63" s="8">
        <v>42076</v>
      </c>
      <c r="G63" s="8">
        <v>42107</v>
      </c>
      <c r="H63" s="43"/>
    </row>
    <row r="64" spans="2:8" ht="33.75">
      <c r="B64" s="6" t="s">
        <v>374</v>
      </c>
      <c r="C64" s="79">
        <v>10000000</v>
      </c>
      <c r="D64" s="35" t="s">
        <v>15</v>
      </c>
      <c r="E64" s="19" t="s">
        <v>375</v>
      </c>
      <c r="F64" s="8" t="s">
        <v>358</v>
      </c>
      <c r="G64" s="36" t="s">
        <v>359</v>
      </c>
    </row>
    <row r="65" spans="1:7" ht="33.75">
      <c r="B65" s="6" t="s">
        <v>374</v>
      </c>
      <c r="C65" s="79">
        <v>5000000</v>
      </c>
      <c r="D65" s="7" t="s">
        <v>8</v>
      </c>
      <c r="E65" s="19" t="s">
        <v>55</v>
      </c>
      <c r="F65" s="8" t="s">
        <v>358</v>
      </c>
      <c r="G65" s="36" t="s">
        <v>359</v>
      </c>
    </row>
    <row r="66" spans="1:7">
      <c r="B66" s="93"/>
      <c r="C66" s="81"/>
      <c r="D66" s="10"/>
      <c r="E66" s="27"/>
      <c r="F66" s="11"/>
      <c r="G66" s="72"/>
    </row>
    <row r="67" spans="1:7">
      <c r="B67" s="93"/>
      <c r="C67" s="81"/>
      <c r="D67" s="10"/>
      <c r="E67" s="27"/>
      <c r="F67" s="11"/>
      <c r="G67" s="72"/>
    </row>
    <row r="68" spans="1:7" ht="24">
      <c r="B68" s="95" t="s">
        <v>43</v>
      </c>
      <c r="C68" s="113"/>
      <c r="D68" s="114"/>
      <c r="E68" s="115"/>
      <c r="F68" s="64"/>
      <c r="G68" s="60"/>
    </row>
    <row r="69" spans="1:7" ht="33.75">
      <c r="B69" s="2" t="s">
        <v>0</v>
      </c>
      <c r="C69" s="77" t="s">
        <v>1</v>
      </c>
      <c r="D69" s="3" t="s">
        <v>2</v>
      </c>
      <c r="E69" s="5" t="s">
        <v>4</v>
      </c>
      <c r="F69" s="4" t="s">
        <v>3</v>
      </c>
      <c r="G69" s="5" t="s">
        <v>5</v>
      </c>
    </row>
    <row r="70" spans="1:7" ht="33.75">
      <c r="B70" s="6" t="s">
        <v>44</v>
      </c>
      <c r="C70" s="109">
        <v>4500000</v>
      </c>
      <c r="D70" s="35" t="s">
        <v>15</v>
      </c>
      <c r="E70" s="19" t="s">
        <v>33</v>
      </c>
      <c r="F70" s="8">
        <v>42051</v>
      </c>
      <c r="G70" s="59">
        <v>42069</v>
      </c>
    </row>
    <row r="71" spans="1:7" ht="22.5">
      <c r="B71" s="6" t="s">
        <v>48</v>
      </c>
      <c r="C71" s="109">
        <v>15000000</v>
      </c>
      <c r="D71" s="35" t="s">
        <v>8</v>
      </c>
      <c r="E71" s="19" t="s">
        <v>45</v>
      </c>
      <c r="F71" s="8">
        <v>42062</v>
      </c>
      <c r="G71" s="111">
        <v>42076</v>
      </c>
    </row>
    <row r="72" spans="1:7" ht="22.5">
      <c r="A72" s="12" t="s">
        <v>38</v>
      </c>
      <c r="B72" s="6" t="s">
        <v>46</v>
      </c>
      <c r="C72" s="109">
        <v>30000000</v>
      </c>
      <c r="D72" s="35" t="s">
        <v>8</v>
      </c>
      <c r="E72" s="19" t="s">
        <v>47</v>
      </c>
      <c r="F72" s="8">
        <v>42062</v>
      </c>
      <c r="G72" s="111">
        <v>42079</v>
      </c>
    </row>
    <row r="73" spans="1:7" ht="22.5">
      <c r="B73" s="6" t="s">
        <v>49</v>
      </c>
      <c r="C73" s="109">
        <v>20000000</v>
      </c>
      <c r="D73" s="35" t="s">
        <v>8</v>
      </c>
      <c r="E73" s="19" t="s">
        <v>47</v>
      </c>
      <c r="F73" s="8">
        <v>42076</v>
      </c>
      <c r="G73" s="111">
        <v>42090</v>
      </c>
    </row>
    <row r="74" spans="1:7" ht="33.75">
      <c r="B74" s="6" t="s">
        <v>50</v>
      </c>
      <c r="C74" s="109">
        <v>20000000</v>
      </c>
      <c r="D74" s="35" t="s">
        <v>8</v>
      </c>
      <c r="E74" s="19" t="s">
        <v>10</v>
      </c>
      <c r="F74" s="8">
        <v>42191</v>
      </c>
      <c r="G74" s="8">
        <v>42209</v>
      </c>
    </row>
    <row r="75" spans="1:7" ht="22.5">
      <c r="B75" s="6" t="s">
        <v>51</v>
      </c>
      <c r="C75" s="109">
        <v>10000000</v>
      </c>
      <c r="D75" s="35" t="s">
        <v>8</v>
      </c>
      <c r="E75" s="19" t="s">
        <v>10</v>
      </c>
      <c r="F75" s="8">
        <v>42191</v>
      </c>
      <c r="G75" s="8">
        <v>42209</v>
      </c>
    </row>
    <row r="76" spans="1:7" ht="33.75">
      <c r="B76" s="6" t="s">
        <v>52</v>
      </c>
      <c r="C76" s="109">
        <v>10000000</v>
      </c>
      <c r="D76" s="35" t="s">
        <v>8</v>
      </c>
      <c r="E76" s="19" t="s">
        <v>53</v>
      </c>
      <c r="F76" s="8">
        <v>42076</v>
      </c>
      <c r="G76" s="8">
        <v>42100</v>
      </c>
    </row>
    <row r="77" spans="1:7" ht="33.75">
      <c r="B77" s="6" t="s">
        <v>94</v>
      </c>
      <c r="C77" s="109">
        <v>7000000</v>
      </c>
      <c r="D77" s="35" t="s">
        <v>8</v>
      </c>
      <c r="E77" s="19" t="s">
        <v>53</v>
      </c>
      <c r="F77" s="8">
        <v>42079</v>
      </c>
      <c r="G77" s="8">
        <v>42100</v>
      </c>
    </row>
    <row r="78" spans="1:7" ht="22.5">
      <c r="B78" s="6" t="s">
        <v>95</v>
      </c>
      <c r="C78" s="109">
        <v>20000000</v>
      </c>
      <c r="D78" s="35" t="s">
        <v>8</v>
      </c>
      <c r="E78" s="19" t="s">
        <v>96</v>
      </c>
      <c r="F78" s="8">
        <v>42100</v>
      </c>
      <c r="G78" s="8">
        <v>42114</v>
      </c>
    </row>
    <row r="79" spans="1:7" ht="33.75">
      <c r="B79" s="6" t="s">
        <v>65</v>
      </c>
      <c r="C79" s="109">
        <v>3000000</v>
      </c>
      <c r="D79" s="35" t="s">
        <v>31</v>
      </c>
      <c r="E79" s="19" t="s">
        <v>31</v>
      </c>
      <c r="F79" s="75" t="s">
        <v>358</v>
      </c>
      <c r="G79" s="74" t="s">
        <v>359</v>
      </c>
    </row>
    <row r="80" spans="1:7" ht="22.5">
      <c r="B80" s="6" t="s">
        <v>66</v>
      </c>
      <c r="C80" s="109">
        <v>13000000</v>
      </c>
      <c r="D80" s="35" t="s">
        <v>31</v>
      </c>
      <c r="E80" s="19" t="s">
        <v>31</v>
      </c>
      <c r="F80" s="8">
        <v>42086</v>
      </c>
      <c r="G80" s="8">
        <v>42104</v>
      </c>
    </row>
    <row r="81" spans="2:7" ht="22.5">
      <c r="B81" s="6" t="s">
        <v>67</v>
      </c>
      <c r="C81" s="109">
        <v>15000000</v>
      </c>
      <c r="D81" s="35" t="s">
        <v>32</v>
      </c>
      <c r="E81" s="19" t="s">
        <v>32</v>
      </c>
      <c r="F81" s="8">
        <v>42128</v>
      </c>
      <c r="G81" s="8">
        <v>42142</v>
      </c>
    </row>
    <row r="82" spans="2:7">
      <c r="B82" s="9"/>
      <c r="C82" s="110"/>
      <c r="D82" s="121"/>
      <c r="E82" s="27"/>
      <c r="F82" s="11"/>
      <c r="G82" s="11"/>
    </row>
    <row r="83" spans="2:7">
      <c r="B83" s="26"/>
      <c r="C83" s="80"/>
      <c r="D83" s="28"/>
      <c r="E83" s="29"/>
      <c r="F83" s="11"/>
      <c r="G83" s="72"/>
    </row>
    <row r="84" spans="2:7" ht="24">
      <c r="B84" s="95" t="s">
        <v>13</v>
      </c>
      <c r="C84" s="81"/>
      <c r="D84" s="10"/>
      <c r="E84" s="27"/>
      <c r="F84" s="11"/>
      <c r="G84" s="72"/>
    </row>
    <row r="85" spans="2:7" ht="33.75">
      <c r="B85" s="2" t="s">
        <v>0</v>
      </c>
      <c r="C85" s="77" t="s">
        <v>1</v>
      </c>
      <c r="D85" s="3" t="s">
        <v>2</v>
      </c>
      <c r="E85" s="5" t="s">
        <v>4</v>
      </c>
      <c r="F85" s="4" t="s">
        <v>3</v>
      </c>
      <c r="G85" s="5" t="s">
        <v>5</v>
      </c>
    </row>
    <row r="86" spans="2:7" ht="22.5">
      <c r="B86" s="6" t="s">
        <v>68</v>
      </c>
      <c r="C86" s="109">
        <v>10000000</v>
      </c>
      <c r="D86" s="19" t="s">
        <v>8</v>
      </c>
      <c r="E86" s="19" t="s">
        <v>63</v>
      </c>
      <c r="F86" s="8">
        <v>42051</v>
      </c>
      <c r="G86" s="8">
        <v>42065</v>
      </c>
    </row>
    <row r="87" spans="2:7" ht="22.5">
      <c r="B87" s="6" t="s">
        <v>69</v>
      </c>
      <c r="C87" s="109">
        <v>10000000</v>
      </c>
      <c r="D87" s="19" t="s">
        <v>8</v>
      </c>
      <c r="E87" s="19" t="s">
        <v>63</v>
      </c>
      <c r="F87" s="8">
        <v>42051</v>
      </c>
      <c r="G87" s="8">
        <v>42065</v>
      </c>
    </row>
    <row r="88" spans="2:7" ht="33.75">
      <c r="B88" s="6" t="s">
        <v>70</v>
      </c>
      <c r="C88" s="109">
        <v>10000000</v>
      </c>
      <c r="D88" s="19" t="s">
        <v>8</v>
      </c>
      <c r="E88" s="19" t="s">
        <v>71</v>
      </c>
      <c r="F88" s="8">
        <v>42104</v>
      </c>
      <c r="G88" s="8">
        <v>42118</v>
      </c>
    </row>
    <row r="89" spans="2:7" ht="22.5">
      <c r="B89" s="6" t="s">
        <v>72</v>
      </c>
      <c r="C89" s="109">
        <v>10000000</v>
      </c>
      <c r="D89" s="19" t="s">
        <v>8</v>
      </c>
      <c r="E89" s="19" t="s">
        <v>73</v>
      </c>
      <c r="F89" s="8">
        <v>42104</v>
      </c>
      <c r="G89" s="8">
        <v>42118</v>
      </c>
    </row>
    <row r="90" spans="2:7" ht="27.75" customHeight="1">
      <c r="B90" s="6" t="s">
        <v>74</v>
      </c>
      <c r="C90" s="109">
        <v>54000000</v>
      </c>
      <c r="D90" s="19" t="s">
        <v>8</v>
      </c>
      <c r="E90" s="19" t="s">
        <v>75</v>
      </c>
      <c r="F90" s="8">
        <v>42263</v>
      </c>
      <c r="G90" s="8">
        <v>42278</v>
      </c>
    </row>
    <row r="91" spans="2:7" ht="22.5">
      <c r="B91" s="6" t="s">
        <v>377</v>
      </c>
      <c r="C91" s="109">
        <v>10000000</v>
      </c>
      <c r="D91" s="19" t="s">
        <v>8</v>
      </c>
      <c r="E91" s="19" t="s">
        <v>301</v>
      </c>
      <c r="F91" s="75" t="s">
        <v>358</v>
      </c>
      <c r="G91" s="74" t="s">
        <v>359</v>
      </c>
    </row>
    <row r="92" spans="2:7">
      <c r="B92" s="9"/>
      <c r="C92" s="110"/>
      <c r="D92" s="27"/>
      <c r="E92" s="27"/>
      <c r="F92" s="70"/>
      <c r="G92" s="69"/>
    </row>
    <row r="93" spans="2:7">
      <c r="B93" s="26"/>
      <c r="C93" s="80"/>
      <c r="D93" s="28"/>
      <c r="E93" s="29"/>
      <c r="F93" s="11"/>
      <c r="G93" s="72"/>
    </row>
    <row r="94" spans="2:7">
      <c r="B94" s="94" t="s">
        <v>28</v>
      </c>
      <c r="C94" s="81"/>
      <c r="D94" s="10"/>
      <c r="E94" s="27"/>
      <c r="F94" s="11"/>
      <c r="G94" s="72"/>
    </row>
    <row r="95" spans="2:7" ht="33.75">
      <c r="B95" s="2" t="s">
        <v>0</v>
      </c>
      <c r="C95" s="77" t="s">
        <v>1</v>
      </c>
      <c r="D95" s="3" t="s">
        <v>2</v>
      </c>
      <c r="E95" s="5" t="s">
        <v>4</v>
      </c>
      <c r="F95" s="4" t="s">
        <v>3</v>
      </c>
      <c r="G95" s="5" t="s">
        <v>5</v>
      </c>
    </row>
    <row r="96" spans="2:7">
      <c r="B96" s="6" t="s">
        <v>54</v>
      </c>
      <c r="C96" s="109">
        <v>25000000</v>
      </c>
      <c r="D96" s="19" t="s">
        <v>8</v>
      </c>
      <c r="E96" s="19" t="s">
        <v>55</v>
      </c>
      <c r="F96" s="8">
        <v>42292</v>
      </c>
      <c r="G96" s="59">
        <v>42310</v>
      </c>
    </row>
    <row r="97" spans="1:7" ht="22.5">
      <c r="B97" s="6" t="s">
        <v>56</v>
      </c>
      <c r="C97" s="109">
        <v>10000000</v>
      </c>
      <c r="D97" s="19" t="s">
        <v>8</v>
      </c>
      <c r="E97" s="19" t="s">
        <v>55</v>
      </c>
      <c r="F97" s="8">
        <v>42292</v>
      </c>
      <c r="G97" s="59">
        <v>42310</v>
      </c>
    </row>
    <row r="98" spans="1:7">
      <c r="B98" s="6" t="s">
        <v>57</v>
      </c>
      <c r="C98" s="109">
        <v>4000000</v>
      </c>
      <c r="D98" s="19" t="s">
        <v>8</v>
      </c>
      <c r="E98" s="19" t="s">
        <v>58</v>
      </c>
      <c r="F98" s="8">
        <v>42100</v>
      </c>
      <c r="G98" s="8">
        <v>42118</v>
      </c>
    </row>
    <row r="99" spans="1:7" s="20" customFormat="1" ht="22.5">
      <c r="A99" s="42"/>
      <c r="B99" s="6" t="s">
        <v>376</v>
      </c>
      <c r="C99" s="109">
        <v>1500000</v>
      </c>
      <c r="D99" s="19" t="s">
        <v>15</v>
      </c>
      <c r="E99" s="19" t="s">
        <v>33</v>
      </c>
      <c r="F99" s="8">
        <v>42051</v>
      </c>
      <c r="G99" s="8">
        <v>42065</v>
      </c>
    </row>
    <row r="100" spans="1:7" s="20" customFormat="1">
      <c r="A100" s="42"/>
      <c r="B100" s="9"/>
      <c r="C100" s="110"/>
      <c r="D100" s="27"/>
      <c r="E100" s="27"/>
      <c r="F100" s="11"/>
      <c r="G100" s="11"/>
    </row>
    <row r="101" spans="1:7" s="20" customFormat="1">
      <c r="A101" s="42"/>
      <c r="B101" s="9"/>
      <c r="C101" s="81"/>
      <c r="D101" s="10"/>
      <c r="E101" s="27"/>
      <c r="F101" s="11"/>
      <c r="G101" s="72"/>
    </row>
    <row r="102" spans="1:7">
      <c r="B102" s="94" t="s">
        <v>59</v>
      </c>
      <c r="C102" s="81"/>
      <c r="D102" s="10"/>
      <c r="E102" s="27"/>
      <c r="F102" s="11"/>
      <c r="G102" s="72"/>
    </row>
    <row r="103" spans="1:7" ht="33.75">
      <c r="B103" s="2" t="s">
        <v>0</v>
      </c>
      <c r="C103" s="77" t="s">
        <v>1</v>
      </c>
      <c r="D103" s="3" t="s">
        <v>2</v>
      </c>
      <c r="E103" s="5" t="s">
        <v>4</v>
      </c>
      <c r="F103" s="4" t="s">
        <v>3</v>
      </c>
      <c r="G103" s="5" t="s">
        <v>5</v>
      </c>
    </row>
    <row r="104" spans="1:7" ht="22.5">
      <c r="B104" s="6" t="s">
        <v>386</v>
      </c>
      <c r="C104" s="109">
        <v>100000000</v>
      </c>
      <c r="D104" s="19" t="s">
        <v>15</v>
      </c>
      <c r="E104" s="19" t="s">
        <v>205</v>
      </c>
      <c r="F104" s="8">
        <v>42062</v>
      </c>
      <c r="G104" s="59">
        <v>42072</v>
      </c>
    </row>
    <row r="105" spans="1:7" ht="22.5">
      <c r="B105" s="6" t="s">
        <v>60</v>
      </c>
      <c r="C105" s="109">
        <v>600000000</v>
      </c>
      <c r="D105" s="19" t="s">
        <v>15</v>
      </c>
      <c r="E105" s="19" t="s">
        <v>61</v>
      </c>
      <c r="F105" s="8">
        <v>42044</v>
      </c>
      <c r="G105" s="111">
        <v>42065</v>
      </c>
    </row>
    <row r="106" spans="1:7" ht="22.5">
      <c r="B106" s="6" t="s">
        <v>206</v>
      </c>
      <c r="C106" s="139">
        <v>750000000</v>
      </c>
      <c r="D106" s="19" t="s">
        <v>15</v>
      </c>
      <c r="E106" s="19" t="s">
        <v>207</v>
      </c>
      <c r="F106" s="8">
        <v>42051</v>
      </c>
      <c r="G106" s="111">
        <v>42076</v>
      </c>
    </row>
    <row r="107" spans="1:7" ht="22.5">
      <c r="B107" s="6" t="s">
        <v>62</v>
      </c>
      <c r="C107" s="109">
        <v>45000000</v>
      </c>
      <c r="D107" s="19" t="s">
        <v>8</v>
      </c>
      <c r="E107" s="19" t="s">
        <v>63</v>
      </c>
      <c r="F107" s="8">
        <v>42107</v>
      </c>
      <c r="G107" s="111">
        <v>42121</v>
      </c>
    </row>
    <row r="108" spans="1:7">
      <c r="B108" s="6" t="s">
        <v>64</v>
      </c>
      <c r="C108" s="109">
        <v>3000000</v>
      </c>
      <c r="D108" s="19" t="s">
        <v>8</v>
      </c>
      <c r="E108" s="19" t="s">
        <v>63</v>
      </c>
      <c r="F108" s="8">
        <v>42107</v>
      </c>
      <c r="G108" s="111">
        <v>42114</v>
      </c>
    </row>
    <row r="109" spans="1:7">
      <c r="B109" s="6" t="s">
        <v>324</v>
      </c>
      <c r="C109" s="109">
        <v>1210000</v>
      </c>
      <c r="D109" s="19" t="s">
        <v>8</v>
      </c>
      <c r="E109" s="19" t="s">
        <v>55</v>
      </c>
      <c r="F109" s="8">
        <v>41711</v>
      </c>
      <c r="G109" s="111">
        <v>42090</v>
      </c>
    </row>
    <row r="110" spans="1:7">
      <c r="B110" s="9"/>
      <c r="C110" s="110"/>
      <c r="D110" s="27"/>
      <c r="E110" s="27"/>
      <c r="F110" s="11"/>
      <c r="G110" s="116"/>
    </row>
    <row r="111" spans="1:7">
      <c r="B111" s="9"/>
      <c r="C111" s="110"/>
      <c r="D111" s="27"/>
      <c r="E111" s="27"/>
      <c r="F111" s="11"/>
      <c r="G111" s="116"/>
    </row>
    <row r="112" spans="1:7">
      <c r="B112" s="94" t="s">
        <v>367</v>
      </c>
      <c r="C112" s="81"/>
      <c r="D112" s="10"/>
      <c r="E112" s="27"/>
      <c r="F112" s="11"/>
      <c r="G112" s="72"/>
    </row>
    <row r="113" spans="1:7" ht="33.75">
      <c r="A113" s="42"/>
      <c r="B113" s="2" t="s">
        <v>0</v>
      </c>
      <c r="C113" s="77" t="s">
        <v>1</v>
      </c>
      <c r="D113" s="3" t="s">
        <v>2</v>
      </c>
      <c r="E113" s="5" t="s">
        <v>4</v>
      </c>
      <c r="F113" s="4" t="s">
        <v>3</v>
      </c>
      <c r="G113" s="5" t="s">
        <v>5</v>
      </c>
    </row>
    <row r="114" spans="1:7" ht="22.5">
      <c r="A114" s="42"/>
      <c r="B114" s="6" t="s">
        <v>338</v>
      </c>
      <c r="C114" s="109">
        <v>34112030</v>
      </c>
      <c r="D114" s="19" t="s">
        <v>15</v>
      </c>
      <c r="E114" s="74" t="s">
        <v>380</v>
      </c>
      <c r="F114" s="8" t="s">
        <v>358</v>
      </c>
      <c r="G114" s="111" t="s">
        <v>359</v>
      </c>
    </row>
    <row r="115" spans="1:7" ht="22.5">
      <c r="A115" s="42"/>
      <c r="B115" s="6" t="s">
        <v>338</v>
      </c>
      <c r="C115" s="109">
        <v>39335220</v>
      </c>
      <c r="D115" s="19" t="s">
        <v>8</v>
      </c>
      <c r="E115" s="74" t="s">
        <v>380</v>
      </c>
      <c r="F115" s="8" t="s">
        <v>358</v>
      </c>
      <c r="G115" s="111" t="s">
        <v>359</v>
      </c>
    </row>
    <row r="116" spans="1:7" ht="22.5">
      <c r="A116" s="42"/>
      <c r="B116" s="6" t="s">
        <v>338</v>
      </c>
      <c r="C116" s="109">
        <v>21700000</v>
      </c>
      <c r="D116" s="19" t="s">
        <v>32</v>
      </c>
      <c r="E116" s="74" t="s">
        <v>380</v>
      </c>
      <c r="F116" s="8" t="s">
        <v>358</v>
      </c>
      <c r="G116" s="111" t="s">
        <v>359</v>
      </c>
    </row>
    <row r="117" spans="1:7">
      <c r="B117" s="9"/>
      <c r="C117" s="110"/>
      <c r="D117" s="27"/>
      <c r="E117" s="27"/>
      <c r="F117" s="11"/>
      <c r="G117" s="116"/>
    </row>
    <row r="118" spans="1:7">
      <c r="B118" s="9"/>
      <c r="C118" s="110"/>
      <c r="D118" s="27"/>
      <c r="E118" s="27"/>
      <c r="F118" s="11"/>
      <c r="G118" s="116"/>
    </row>
    <row r="119" spans="1:7" ht="24">
      <c r="B119" s="95" t="s">
        <v>368</v>
      </c>
      <c r="C119" s="81"/>
      <c r="D119" s="10"/>
      <c r="E119" s="27"/>
      <c r="F119" s="11"/>
      <c r="G119" s="72"/>
    </row>
    <row r="120" spans="1:7" ht="33.75">
      <c r="B120" s="2" t="s">
        <v>0</v>
      </c>
      <c r="C120" s="77" t="s">
        <v>1</v>
      </c>
      <c r="D120" s="3" t="s">
        <v>2</v>
      </c>
      <c r="E120" s="5" t="s">
        <v>4</v>
      </c>
      <c r="F120" s="4" t="s">
        <v>3</v>
      </c>
      <c r="G120" s="5" t="s">
        <v>5</v>
      </c>
    </row>
    <row r="121" spans="1:7" ht="22.5">
      <c r="B121" s="6" t="s">
        <v>339</v>
      </c>
      <c r="C121" s="109">
        <v>3900000</v>
      </c>
      <c r="D121" s="19" t="s">
        <v>15</v>
      </c>
      <c r="E121" s="74" t="s">
        <v>380</v>
      </c>
      <c r="F121" s="8" t="s">
        <v>358</v>
      </c>
      <c r="G121" s="111" t="s">
        <v>359</v>
      </c>
    </row>
    <row r="122" spans="1:7" ht="22.5">
      <c r="B122" s="6" t="s">
        <v>339</v>
      </c>
      <c r="C122" s="109">
        <v>2550000</v>
      </c>
      <c r="D122" s="19" t="s">
        <v>8</v>
      </c>
      <c r="E122" s="74" t="s">
        <v>380</v>
      </c>
      <c r="F122" s="8" t="s">
        <v>358</v>
      </c>
      <c r="G122" s="111" t="s">
        <v>359</v>
      </c>
    </row>
    <row r="123" spans="1:7" ht="22.5">
      <c r="B123" s="6" t="s">
        <v>339</v>
      </c>
      <c r="C123" s="109">
        <v>500040</v>
      </c>
      <c r="D123" s="19" t="s">
        <v>32</v>
      </c>
      <c r="E123" s="74" t="s">
        <v>380</v>
      </c>
      <c r="F123" s="8" t="s">
        <v>358</v>
      </c>
      <c r="G123" s="111" t="s">
        <v>359</v>
      </c>
    </row>
    <row r="124" spans="1:7">
      <c r="B124" s="9"/>
      <c r="C124" s="110"/>
      <c r="D124" s="27"/>
      <c r="E124" s="27"/>
      <c r="F124" s="11"/>
      <c r="G124" s="116"/>
    </row>
    <row r="125" spans="1:7">
      <c r="B125" s="9"/>
      <c r="C125" s="110"/>
      <c r="D125" s="27"/>
      <c r="E125" s="27"/>
      <c r="F125" s="11"/>
      <c r="G125" s="116"/>
    </row>
    <row r="126" spans="1:7" ht="24">
      <c r="B126" s="95" t="s">
        <v>369</v>
      </c>
      <c r="C126" s="81"/>
      <c r="D126" s="10"/>
      <c r="E126" s="27"/>
      <c r="F126" s="11"/>
      <c r="G126" s="72"/>
    </row>
    <row r="127" spans="1:7" ht="33.75">
      <c r="B127" s="2" t="s">
        <v>0</v>
      </c>
      <c r="C127" s="77" t="s">
        <v>1</v>
      </c>
      <c r="D127" s="3" t="s">
        <v>2</v>
      </c>
      <c r="E127" s="5" t="s">
        <v>4</v>
      </c>
      <c r="F127" s="4" t="s">
        <v>3</v>
      </c>
      <c r="G127" s="5" t="s">
        <v>5</v>
      </c>
    </row>
    <row r="128" spans="1:7" ht="22.5">
      <c r="B128" s="6" t="s">
        <v>340</v>
      </c>
      <c r="C128" s="109">
        <v>94032960</v>
      </c>
      <c r="D128" s="19" t="s">
        <v>15</v>
      </c>
      <c r="E128" s="74" t="s">
        <v>380</v>
      </c>
      <c r="F128" s="8" t="s">
        <v>358</v>
      </c>
      <c r="G128" s="111" t="s">
        <v>359</v>
      </c>
    </row>
    <row r="129" spans="2:7" ht="22.5">
      <c r="B129" s="6" t="s">
        <v>340</v>
      </c>
      <c r="C129" s="109">
        <v>39661040</v>
      </c>
      <c r="D129" s="19" t="s">
        <v>8</v>
      </c>
      <c r="E129" s="74" t="s">
        <v>380</v>
      </c>
      <c r="F129" s="8" t="s">
        <v>358</v>
      </c>
      <c r="G129" s="111" t="s">
        <v>359</v>
      </c>
    </row>
    <row r="130" spans="2:7" ht="22.5">
      <c r="B130" s="6" t="s">
        <v>340</v>
      </c>
      <c r="C130" s="109">
        <v>1500000</v>
      </c>
      <c r="D130" s="19" t="s">
        <v>355</v>
      </c>
      <c r="E130" s="74" t="s">
        <v>380</v>
      </c>
      <c r="F130" s="8" t="s">
        <v>358</v>
      </c>
      <c r="G130" s="111" t="s">
        <v>359</v>
      </c>
    </row>
    <row r="131" spans="2:7" ht="22.5">
      <c r="B131" s="6" t="s">
        <v>340</v>
      </c>
      <c r="C131" s="109">
        <v>1250400</v>
      </c>
      <c r="D131" s="19" t="s">
        <v>32</v>
      </c>
      <c r="E131" s="74" t="s">
        <v>380</v>
      </c>
      <c r="F131" s="8" t="s">
        <v>358</v>
      </c>
      <c r="G131" s="111" t="s">
        <v>359</v>
      </c>
    </row>
    <row r="132" spans="2:7">
      <c r="B132" s="9"/>
      <c r="C132" s="110"/>
      <c r="D132" s="27"/>
      <c r="E132" s="27"/>
      <c r="F132" s="11"/>
      <c r="G132" s="116"/>
    </row>
    <row r="133" spans="2:7">
      <c r="B133" s="9"/>
      <c r="C133" s="110"/>
      <c r="D133" s="27"/>
      <c r="E133" s="27"/>
      <c r="F133" s="11"/>
      <c r="G133" s="116"/>
    </row>
    <row r="134" spans="2:7" ht="24">
      <c r="B134" s="95" t="s">
        <v>370</v>
      </c>
      <c r="C134" s="81"/>
      <c r="D134" s="10"/>
      <c r="E134" s="27"/>
      <c r="F134" s="11"/>
      <c r="G134" s="72"/>
    </row>
    <row r="135" spans="2:7" ht="33.75">
      <c r="B135" s="2" t="s">
        <v>0</v>
      </c>
      <c r="C135" s="77" t="s">
        <v>1</v>
      </c>
      <c r="D135" s="3" t="s">
        <v>2</v>
      </c>
      <c r="E135" s="5" t="s">
        <v>4</v>
      </c>
      <c r="F135" s="4" t="s">
        <v>3</v>
      </c>
      <c r="G135" s="5" t="s">
        <v>5</v>
      </c>
    </row>
    <row r="136" spans="2:7" ht="22.5">
      <c r="B136" s="6" t="s">
        <v>341</v>
      </c>
      <c r="C136" s="109">
        <v>14880000</v>
      </c>
      <c r="D136" s="19" t="s">
        <v>15</v>
      </c>
      <c r="E136" s="74" t="s">
        <v>380</v>
      </c>
      <c r="F136" s="8" t="s">
        <v>358</v>
      </c>
      <c r="G136" s="111" t="s">
        <v>359</v>
      </c>
    </row>
    <row r="137" spans="2:7" ht="22.5">
      <c r="B137" s="6" t="s">
        <v>341</v>
      </c>
      <c r="C137" s="109">
        <v>14940000</v>
      </c>
      <c r="D137" s="19" t="s">
        <v>8</v>
      </c>
      <c r="E137" s="74" t="s">
        <v>380</v>
      </c>
      <c r="F137" s="8" t="s">
        <v>358</v>
      </c>
      <c r="G137" s="111" t="s">
        <v>359</v>
      </c>
    </row>
    <row r="138" spans="2:7" ht="22.5">
      <c r="B138" s="6" t="s">
        <v>341</v>
      </c>
      <c r="C138" s="109">
        <v>150000</v>
      </c>
      <c r="D138" s="19" t="s">
        <v>355</v>
      </c>
      <c r="E138" s="74" t="s">
        <v>380</v>
      </c>
      <c r="F138" s="8" t="s">
        <v>358</v>
      </c>
      <c r="G138" s="111" t="s">
        <v>359</v>
      </c>
    </row>
    <row r="139" spans="2:7" ht="22.5">
      <c r="B139" s="6" t="s">
        <v>341</v>
      </c>
      <c r="C139" s="109">
        <v>550080</v>
      </c>
      <c r="D139" s="19" t="s">
        <v>32</v>
      </c>
      <c r="E139" s="74" t="s">
        <v>380</v>
      </c>
      <c r="F139" s="8" t="s">
        <v>358</v>
      </c>
      <c r="G139" s="111" t="s">
        <v>359</v>
      </c>
    </row>
    <row r="140" spans="2:7">
      <c r="B140" s="9"/>
      <c r="C140" s="110"/>
      <c r="D140" s="27"/>
      <c r="E140" s="27"/>
      <c r="F140" s="11"/>
      <c r="G140" s="116"/>
    </row>
    <row r="141" spans="2:7">
      <c r="B141" s="9"/>
      <c r="C141" s="110"/>
      <c r="D141" s="27"/>
      <c r="E141" s="27"/>
      <c r="F141" s="11"/>
      <c r="G141" s="116"/>
    </row>
    <row r="142" spans="2:7" ht="24">
      <c r="B142" s="95" t="s">
        <v>371</v>
      </c>
      <c r="C142" s="81"/>
      <c r="D142" s="10"/>
      <c r="E142" s="27"/>
      <c r="F142" s="11"/>
      <c r="G142" s="72"/>
    </row>
    <row r="143" spans="2:7" ht="33.75">
      <c r="B143" s="2" t="s">
        <v>0</v>
      </c>
      <c r="C143" s="77" t="s">
        <v>1</v>
      </c>
      <c r="D143" s="3" t="s">
        <v>2</v>
      </c>
      <c r="E143" s="5" t="s">
        <v>4</v>
      </c>
      <c r="F143" s="4" t="s">
        <v>3</v>
      </c>
      <c r="G143" s="5" t="s">
        <v>5</v>
      </c>
    </row>
    <row r="144" spans="2:7" ht="22.5">
      <c r="B144" s="6" t="s">
        <v>342</v>
      </c>
      <c r="C144" s="109">
        <v>28500000</v>
      </c>
      <c r="D144" s="19" t="s">
        <v>15</v>
      </c>
      <c r="E144" s="74" t="s">
        <v>380</v>
      </c>
      <c r="F144" s="8" t="s">
        <v>358</v>
      </c>
      <c r="G144" s="111" t="s">
        <v>359</v>
      </c>
    </row>
    <row r="145" spans="2:7" ht="22.5">
      <c r="B145" s="6" t="s">
        <v>342</v>
      </c>
      <c r="C145" s="109">
        <v>26570000</v>
      </c>
      <c r="D145" s="19" t="s">
        <v>8</v>
      </c>
      <c r="E145" s="74" t="s">
        <v>380</v>
      </c>
      <c r="F145" s="8" t="s">
        <v>358</v>
      </c>
      <c r="G145" s="111" t="s">
        <v>359</v>
      </c>
    </row>
    <row r="146" spans="2:7" ht="22.5">
      <c r="B146" s="6" t="s">
        <v>342</v>
      </c>
      <c r="C146" s="109">
        <v>600000</v>
      </c>
      <c r="D146" s="19" t="s">
        <v>355</v>
      </c>
      <c r="E146" s="74" t="s">
        <v>380</v>
      </c>
      <c r="F146" s="8" t="s">
        <v>358</v>
      </c>
      <c r="G146" s="111" t="s">
        <v>359</v>
      </c>
    </row>
    <row r="147" spans="2:7" ht="22.5">
      <c r="B147" s="6" t="s">
        <v>342</v>
      </c>
      <c r="C147" s="109">
        <v>3600000</v>
      </c>
      <c r="D147" s="19" t="s">
        <v>32</v>
      </c>
      <c r="E147" s="74" t="s">
        <v>380</v>
      </c>
      <c r="F147" s="8" t="s">
        <v>358</v>
      </c>
      <c r="G147" s="111" t="s">
        <v>359</v>
      </c>
    </row>
    <row r="148" spans="2:7">
      <c r="B148" s="9"/>
      <c r="C148" s="110"/>
      <c r="D148" s="27"/>
      <c r="E148" s="27"/>
      <c r="F148" s="11"/>
      <c r="G148" s="116"/>
    </row>
    <row r="149" spans="2:7">
      <c r="B149" s="9"/>
      <c r="C149" s="110"/>
      <c r="D149" s="27"/>
      <c r="E149" s="27"/>
      <c r="F149" s="11"/>
      <c r="G149" s="116"/>
    </row>
    <row r="150" spans="2:7" ht="24">
      <c r="B150" s="95" t="s">
        <v>372</v>
      </c>
      <c r="C150" s="81"/>
      <c r="D150" s="10"/>
      <c r="E150" s="27"/>
      <c r="F150" s="11"/>
      <c r="G150" s="72"/>
    </row>
    <row r="151" spans="2:7" ht="33.75">
      <c r="B151" s="2" t="s">
        <v>0</v>
      </c>
      <c r="C151" s="77" t="s">
        <v>1</v>
      </c>
      <c r="D151" s="3" t="s">
        <v>2</v>
      </c>
      <c r="E151" s="5" t="s">
        <v>4</v>
      </c>
      <c r="F151" s="4" t="s">
        <v>3</v>
      </c>
      <c r="G151" s="5" t="s">
        <v>5</v>
      </c>
    </row>
    <row r="152" spans="2:7" ht="22.5">
      <c r="B152" s="6" t="s">
        <v>343</v>
      </c>
      <c r="C152" s="109">
        <v>2800000</v>
      </c>
      <c r="D152" s="19" t="s">
        <v>15</v>
      </c>
      <c r="E152" s="74" t="s">
        <v>380</v>
      </c>
      <c r="F152" s="8" t="s">
        <v>358</v>
      </c>
      <c r="G152" s="111" t="s">
        <v>359</v>
      </c>
    </row>
    <row r="153" spans="2:7" ht="22.5">
      <c r="B153" s="6" t="s">
        <v>343</v>
      </c>
      <c r="C153" s="109">
        <v>148460000</v>
      </c>
      <c r="D153" s="19" t="s">
        <v>8</v>
      </c>
      <c r="E153" s="74" t="s">
        <v>380</v>
      </c>
      <c r="F153" s="8" t="s">
        <v>358</v>
      </c>
      <c r="G153" s="111" t="s">
        <v>359</v>
      </c>
    </row>
    <row r="154" spans="2:7" ht="22.5">
      <c r="B154" s="6" t="s">
        <v>343</v>
      </c>
      <c r="C154" s="109">
        <v>16800000</v>
      </c>
      <c r="D154" s="19" t="s">
        <v>32</v>
      </c>
      <c r="E154" s="74" t="s">
        <v>380</v>
      </c>
      <c r="F154" s="8" t="s">
        <v>358</v>
      </c>
      <c r="G154" s="111" t="s">
        <v>359</v>
      </c>
    </row>
    <row r="155" spans="2:7">
      <c r="B155" s="9"/>
      <c r="C155" s="110"/>
      <c r="D155" s="27"/>
      <c r="E155" s="27"/>
      <c r="F155" s="11"/>
      <c r="G155" s="116"/>
    </row>
    <row r="156" spans="2:7">
      <c r="B156" s="9"/>
      <c r="C156" s="110"/>
      <c r="D156" s="27"/>
      <c r="E156" s="27"/>
      <c r="F156" s="11"/>
      <c r="G156" s="116"/>
    </row>
    <row r="157" spans="2:7" ht="24">
      <c r="B157" s="95" t="s">
        <v>384</v>
      </c>
      <c r="C157" s="81"/>
      <c r="D157" s="10"/>
      <c r="E157" s="27"/>
      <c r="F157" s="11"/>
      <c r="G157" s="72"/>
    </row>
    <row r="158" spans="2:7" ht="33.75">
      <c r="B158" s="2" t="s">
        <v>0</v>
      </c>
      <c r="C158" s="77" t="s">
        <v>1</v>
      </c>
      <c r="D158" s="3" t="s">
        <v>2</v>
      </c>
      <c r="E158" s="5" t="s">
        <v>4</v>
      </c>
      <c r="F158" s="4" t="s">
        <v>3</v>
      </c>
      <c r="G158" s="5" t="s">
        <v>5</v>
      </c>
    </row>
    <row r="159" spans="2:7" ht="22.5">
      <c r="B159" s="6" t="s">
        <v>344</v>
      </c>
      <c r="C159" s="109">
        <v>7750000</v>
      </c>
      <c r="D159" s="19" t="s">
        <v>15</v>
      </c>
      <c r="E159" s="74" t="s">
        <v>380</v>
      </c>
      <c r="F159" s="8" t="s">
        <v>358</v>
      </c>
      <c r="G159" s="111" t="s">
        <v>359</v>
      </c>
    </row>
    <row r="160" spans="2:7" ht="22.5">
      <c r="B160" s="6" t="s">
        <v>344</v>
      </c>
      <c r="C160" s="109">
        <v>6730000</v>
      </c>
      <c r="D160" s="19" t="s">
        <v>8</v>
      </c>
      <c r="E160" s="74" t="s">
        <v>380</v>
      </c>
      <c r="F160" s="8" t="s">
        <v>358</v>
      </c>
      <c r="G160" s="111" t="s">
        <v>359</v>
      </c>
    </row>
    <row r="161" spans="2:7" ht="22.5">
      <c r="B161" s="6" t="s">
        <v>344</v>
      </c>
      <c r="C161" s="109">
        <v>100000</v>
      </c>
      <c r="D161" s="19" t="s">
        <v>355</v>
      </c>
      <c r="E161" s="74" t="s">
        <v>380</v>
      </c>
      <c r="F161" s="8" t="s">
        <v>358</v>
      </c>
      <c r="G161" s="111" t="s">
        <v>359</v>
      </c>
    </row>
    <row r="162" spans="2:7" ht="22.5">
      <c r="B162" s="6" t="s">
        <v>344</v>
      </c>
      <c r="C162" s="109">
        <v>500040</v>
      </c>
      <c r="D162" s="19" t="s">
        <v>32</v>
      </c>
      <c r="E162" s="74" t="s">
        <v>380</v>
      </c>
      <c r="F162" s="8" t="s">
        <v>358</v>
      </c>
      <c r="G162" s="111" t="s">
        <v>359</v>
      </c>
    </row>
    <row r="163" spans="2:7">
      <c r="B163" s="9"/>
      <c r="C163" s="110"/>
      <c r="D163" s="27"/>
      <c r="E163" s="27"/>
      <c r="F163" s="11"/>
      <c r="G163" s="116"/>
    </row>
    <row r="164" spans="2:7">
      <c r="B164" s="9"/>
      <c r="C164" s="110"/>
      <c r="D164" s="27"/>
      <c r="E164" s="27"/>
      <c r="F164" s="11"/>
      <c r="G164" s="116"/>
    </row>
    <row r="165" spans="2:7">
      <c r="B165" s="95" t="s">
        <v>373</v>
      </c>
      <c r="C165" s="81"/>
      <c r="D165" s="10"/>
      <c r="E165" s="27"/>
      <c r="F165" s="11"/>
      <c r="G165" s="72"/>
    </row>
    <row r="166" spans="2:7" ht="33.75">
      <c r="B166" s="2" t="s">
        <v>0</v>
      </c>
      <c r="C166" s="77" t="s">
        <v>1</v>
      </c>
      <c r="D166" s="3" t="s">
        <v>2</v>
      </c>
      <c r="E166" s="5" t="s">
        <v>4</v>
      </c>
      <c r="F166" s="4" t="s">
        <v>3</v>
      </c>
      <c r="G166" s="5" t="s">
        <v>5</v>
      </c>
    </row>
    <row r="167" spans="2:7" ht="22.5">
      <c r="B167" s="6" t="s">
        <v>345</v>
      </c>
      <c r="C167" s="109">
        <v>117150000</v>
      </c>
      <c r="D167" s="19" t="s">
        <v>15</v>
      </c>
      <c r="E167" s="74" t="s">
        <v>380</v>
      </c>
      <c r="F167" s="8" t="s">
        <v>358</v>
      </c>
      <c r="G167" s="111" t="s">
        <v>359</v>
      </c>
    </row>
    <row r="168" spans="2:7" ht="22.5">
      <c r="B168" s="6" t="s">
        <v>345</v>
      </c>
      <c r="C168" s="109">
        <v>50800040</v>
      </c>
      <c r="D168" s="19" t="s">
        <v>8</v>
      </c>
      <c r="E168" s="74" t="s">
        <v>380</v>
      </c>
      <c r="F168" s="8" t="s">
        <v>358</v>
      </c>
      <c r="G168" s="111" t="s">
        <v>359</v>
      </c>
    </row>
    <row r="169" spans="2:7" ht="22.5">
      <c r="B169" s="6" t="s">
        <v>345</v>
      </c>
      <c r="C169" s="109">
        <v>1810080</v>
      </c>
      <c r="D169" s="19" t="s">
        <v>32</v>
      </c>
      <c r="E169" s="74" t="s">
        <v>380</v>
      </c>
      <c r="F169" s="8" t="s">
        <v>358</v>
      </c>
      <c r="G169" s="111" t="s">
        <v>359</v>
      </c>
    </row>
    <row r="170" spans="2:7">
      <c r="B170" s="9"/>
      <c r="C170" s="110"/>
      <c r="D170" s="27"/>
      <c r="E170" s="27"/>
      <c r="F170" s="11"/>
      <c r="G170" s="116"/>
    </row>
    <row r="171" spans="2:7">
      <c r="B171" s="9"/>
      <c r="C171" s="110"/>
      <c r="D171" s="27"/>
      <c r="E171" s="27"/>
      <c r="F171" s="11"/>
      <c r="G171" s="116"/>
    </row>
    <row r="172" spans="2:7">
      <c r="B172" s="95" t="s">
        <v>346</v>
      </c>
      <c r="C172" s="81"/>
      <c r="D172" s="10"/>
      <c r="E172" s="27"/>
      <c r="F172" s="11"/>
      <c r="G172" s="72"/>
    </row>
    <row r="173" spans="2:7" ht="33.75">
      <c r="B173" s="2" t="s">
        <v>0</v>
      </c>
      <c r="C173" s="77" t="s">
        <v>1</v>
      </c>
      <c r="D173" s="3" t="s">
        <v>2</v>
      </c>
      <c r="E173" s="5" t="s">
        <v>4</v>
      </c>
      <c r="F173" s="4" t="s">
        <v>3</v>
      </c>
      <c r="G173" s="5" t="s">
        <v>5</v>
      </c>
    </row>
    <row r="174" spans="2:7" ht="22.5">
      <c r="B174" s="6" t="s">
        <v>347</v>
      </c>
      <c r="C174" s="117">
        <v>29550000</v>
      </c>
      <c r="D174" s="19" t="s">
        <v>15</v>
      </c>
      <c r="E174" s="74" t="s">
        <v>380</v>
      </c>
      <c r="F174" s="8" t="s">
        <v>358</v>
      </c>
      <c r="G174" s="111" t="s">
        <v>359</v>
      </c>
    </row>
    <row r="175" spans="2:7" ht="22.5">
      <c r="B175" s="6" t="s">
        <v>347</v>
      </c>
      <c r="C175" s="109">
        <v>39650000</v>
      </c>
      <c r="D175" s="19" t="s">
        <v>8</v>
      </c>
      <c r="E175" s="74" t="s">
        <v>380</v>
      </c>
      <c r="F175" s="8" t="s">
        <v>358</v>
      </c>
      <c r="G175" s="111" t="s">
        <v>359</v>
      </c>
    </row>
    <row r="176" spans="2:7" ht="22.5">
      <c r="B176" s="6" t="s">
        <v>347</v>
      </c>
      <c r="C176" s="109">
        <v>1560000</v>
      </c>
      <c r="D176" s="19" t="s">
        <v>355</v>
      </c>
      <c r="E176" s="74" t="s">
        <v>380</v>
      </c>
      <c r="F176" s="8" t="s">
        <v>358</v>
      </c>
      <c r="G176" s="111" t="s">
        <v>359</v>
      </c>
    </row>
    <row r="177" spans="2:7" ht="22.5">
      <c r="B177" s="6" t="s">
        <v>347</v>
      </c>
      <c r="C177" s="109">
        <v>1560000</v>
      </c>
      <c r="D177" s="19" t="s">
        <v>32</v>
      </c>
      <c r="E177" s="74" t="s">
        <v>380</v>
      </c>
      <c r="F177" s="8" t="s">
        <v>358</v>
      </c>
      <c r="G177" s="111" t="s">
        <v>359</v>
      </c>
    </row>
    <row r="178" spans="2:7">
      <c r="B178" s="9"/>
      <c r="C178" s="110"/>
      <c r="D178" s="27"/>
      <c r="E178" s="27"/>
      <c r="F178" s="11"/>
      <c r="G178" s="116"/>
    </row>
    <row r="179" spans="2:7">
      <c r="B179" s="9"/>
      <c r="C179" s="110"/>
      <c r="D179" s="27"/>
      <c r="E179" s="27"/>
      <c r="F179" s="11"/>
      <c r="G179" s="116"/>
    </row>
    <row r="180" spans="2:7" ht="24">
      <c r="B180" s="95" t="s">
        <v>348</v>
      </c>
      <c r="C180" s="89"/>
      <c r="D180" s="90"/>
      <c r="E180" s="91"/>
      <c r="F180" s="92"/>
      <c r="G180" s="118"/>
    </row>
    <row r="181" spans="2:7" ht="33.75">
      <c r="B181" s="2" t="s">
        <v>0</v>
      </c>
      <c r="C181" s="77" t="s">
        <v>1</v>
      </c>
      <c r="D181" s="3" t="s">
        <v>2</v>
      </c>
      <c r="E181" s="5" t="s">
        <v>4</v>
      </c>
      <c r="F181" s="4" t="s">
        <v>3</v>
      </c>
      <c r="G181" s="5" t="s">
        <v>5</v>
      </c>
    </row>
    <row r="182" spans="2:7" ht="22.5">
      <c r="B182" s="6" t="s">
        <v>349</v>
      </c>
      <c r="C182" s="109">
        <v>143185920</v>
      </c>
      <c r="D182" s="19" t="s">
        <v>15</v>
      </c>
      <c r="E182" s="74" t="s">
        <v>380</v>
      </c>
      <c r="F182" s="8" t="s">
        <v>358</v>
      </c>
      <c r="G182" s="111" t="s">
        <v>359</v>
      </c>
    </row>
    <row r="183" spans="2:7" ht="22.5">
      <c r="B183" s="6" t="s">
        <v>349</v>
      </c>
      <c r="C183" s="109">
        <v>25108000</v>
      </c>
      <c r="D183" s="19" t="s">
        <v>8</v>
      </c>
      <c r="E183" s="74" t="s">
        <v>380</v>
      </c>
      <c r="F183" s="8" t="s">
        <v>358</v>
      </c>
      <c r="G183" s="111" t="s">
        <v>359</v>
      </c>
    </row>
    <row r="184" spans="2:7" ht="22.5">
      <c r="B184" s="6" t="s">
        <v>349</v>
      </c>
      <c r="C184" s="109">
        <v>1500000</v>
      </c>
      <c r="D184" s="19" t="s">
        <v>357</v>
      </c>
      <c r="E184" s="74" t="s">
        <v>380</v>
      </c>
      <c r="F184" s="8" t="s">
        <v>358</v>
      </c>
      <c r="G184" s="111" t="s">
        <v>359</v>
      </c>
    </row>
    <row r="185" spans="2:7" ht="22.5">
      <c r="B185" s="6" t="s">
        <v>349</v>
      </c>
      <c r="C185" s="109">
        <v>500000</v>
      </c>
      <c r="D185" s="19" t="s">
        <v>32</v>
      </c>
      <c r="E185" s="74" t="s">
        <v>380</v>
      </c>
      <c r="F185" s="8" t="s">
        <v>358</v>
      </c>
      <c r="G185" s="111" t="s">
        <v>359</v>
      </c>
    </row>
    <row r="186" spans="2:7">
      <c r="B186" s="9"/>
      <c r="C186" s="110"/>
      <c r="D186" s="27"/>
      <c r="E186" s="27"/>
      <c r="F186" s="11"/>
      <c r="G186" s="116"/>
    </row>
    <row r="187" spans="2:7">
      <c r="B187" s="9"/>
      <c r="C187" s="110"/>
      <c r="D187" s="27"/>
      <c r="E187" s="27"/>
      <c r="F187" s="11"/>
      <c r="G187" s="116"/>
    </row>
    <row r="188" spans="2:7" ht="24">
      <c r="B188" s="95" t="s">
        <v>350</v>
      </c>
      <c r="C188" s="89"/>
      <c r="D188" s="90"/>
      <c r="E188" s="91"/>
      <c r="F188" s="92"/>
      <c r="G188" s="118"/>
    </row>
    <row r="189" spans="2:7" ht="33.75">
      <c r="B189" s="2" t="s">
        <v>0</v>
      </c>
      <c r="C189" s="77" t="s">
        <v>1</v>
      </c>
      <c r="D189" s="3" t="s">
        <v>2</v>
      </c>
      <c r="E189" s="5" t="s">
        <v>4</v>
      </c>
      <c r="F189" s="4" t="s">
        <v>3</v>
      </c>
      <c r="G189" s="5" t="s">
        <v>5</v>
      </c>
    </row>
    <row r="190" spans="2:7" ht="22.5">
      <c r="B190" s="6" t="s">
        <v>351</v>
      </c>
      <c r="C190" s="109">
        <v>1620000</v>
      </c>
      <c r="D190" s="19" t="s">
        <v>15</v>
      </c>
      <c r="E190" s="74" t="s">
        <v>380</v>
      </c>
      <c r="F190" s="8" t="s">
        <v>358</v>
      </c>
      <c r="G190" s="111" t="s">
        <v>359</v>
      </c>
    </row>
    <row r="191" spans="2:7" ht="22.5">
      <c r="B191" s="6" t="s">
        <v>351</v>
      </c>
      <c r="C191" s="109">
        <v>4400000</v>
      </c>
      <c r="D191" s="19" t="s">
        <v>8</v>
      </c>
      <c r="E191" s="74" t="s">
        <v>380</v>
      </c>
      <c r="F191" s="8" t="s">
        <v>358</v>
      </c>
      <c r="G191" s="111" t="s">
        <v>359</v>
      </c>
    </row>
    <row r="192" spans="2:7">
      <c r="B192" s="9"/>
      <c r="C192" s="110"/>
      <c r="D192" s="27"/>
      <c r="E192" s="69"/>
      <c r="F192" s="11"/>
      <c r="G192" s="116"/>
    </row>
    <row r="193" spans="2:7">
      <c r="B193" s="9"/>
      <c r="C193" s="110"/>
      <c r="D193" s="27"/>
      <c r="E193" s="27"/>
      <c r="F193" s="11"/>
      <c r="G193" s="116"/>
    </row>
    <row r="194" spans="2:7" ht="24">
      <c r="B194" s="95" t="s">
        <v>318</v>
      </c>
      <c r="C194" s="113"/>
      <c r="D194" s="119"/>
      <c r="E194" s="115"/>
      <c r="F194" s="64"/>
      <c r="G194" s="60"/>
    </row>
    <row r="195" spans="2:7" ht="33.75">
      <c r="B195" s="2" t="s">
        <v>0</v>
      </c>
      <c r="C195" s="77" t="s">
        <v>1</v>
      </c>
      <c r="D195" s="3" t="s">
        <v>2</v>
      </c>
      <c r="E195" s="5" t="s">
        <v>4</v>
      </c>
      <c r="F195" s="4" t="s">
        <v>3</v>
      </c>
      <c r="G195" s="5" t="s">
        <v>5</v>
      </c>
    </row>
    <row r="196" spans="2:7" ht="22.5">
      <c r="B196" s="6" t="s">
        <v>319</v>
      </c>
      <c r="C196" s="79">
        <v>366800230</v>
      </c>
      <c r="D196" s="19" t="s">
        <v>15</v>
      </c>
      <c r="E196" s="19" t="s">
        <v>385</v>
      </c>
      <c r="F196" s="8">
        <v>42058</v>
      </c>
      <c r="G196" s="8">
        <v>42072</v>
      </c>
    </row>
    <row r="197" spans="2:7" ht="22.5">
      <c r="B197" s="6" t="s">
        <v>354</v>
      </c>
      <c r="C197" s="79">
        <v>44440000</v>
      </c>
      <c r="D197" s="19" t="s">
        <v>8</v>
      </c>
      <c r="E197" s="74" t="s">
        <v>380</v>
      </c>
      <c r="F197" s="8" t="s">
        <v>358</v>
      </c>
      <c r="G197" s="111" t="s">
        <v>359</v>
      </c>
    </row>
    <row r="198" spans="2:7" ht="22.5">
      <c r="B198" s="6" t="s">
        <v>354</v>
      </c>
      <c r="C198" s="79">
        <v>2100000</v>
      </c>
      <c r="D198" s="19" t="s">
        <v>31</v>
      </c>
      <c r="E198" s="74" t="s">
        <v>380</v>
      </c>
      <c r="F198" s="8" t="s">
        <v>358</v>
      </c>
      <c r="G198" s="111" t="s">
        <v>359</v>
      </c>
    </row>
    <row r="199" spans="2:7" ht="22.5">
      <c r="B199" s="6" t="s">
        <v>354</v>
      </c>
      <c r="C199" s="79">
        <v>36000000</v>
      </c>
      <c r="D199" s="19" t="s">
        <v>32</v>
      </c>
      <c r="E199" s="74" t="s">
        <v>380</v>
      </c>
      <c r="F199" s="8" t="s">
        <v>358</v>
      </c>
      <c r="G199" s="111" t="s">
        <v>359</v>
      </c>
    </row>
    <row r="200" spans="2:7">
      <c r="B200" s="9"/>
      <c r="C200" s="81"/>
      <c r="D200" s="27"/>
      <c r="E200" s="27"/>
      <c r="F200" s="11"/>
      <c r="G200" s="116"/>
    </row>
    <row r="201" spans="2:7">
      <c r="B201" s="9"/>
      <c r="C201" s="81"/>
      <c r="D201" s="27"/>
      <c r="E201" s="27"/>
      <c r="F201" s="11"/>
      <c r="G201" s="116"/>
    </row>
    <row r="202" spans="2:7" ht="24">
      <c r="B202" s="95" t="s">
        <v>352</v>
      </c>
      <c r="C202" s="84"/>
      <c r="D202" s="85"/>
      <c r="E202" s="86"/>
      <c r="F202" s="87"/>
      <c r="G202" s="120"/>
    </row>
    <row r="203" spans="2:7" ht="33.75">
      <c r="B203" s="2" t="s">
        <v>0</v>
      </c>
      <c r="C203" s="77" t="s">
        <v>1</v>
      </c>
      <c r="D203" s="3" t="s">
        <v>2</v>
      </c>
      <c r="E203" s="5" t="s">
        <v>4</v>
      </c>
      <c r="F203" s="4" t="s">
        <v>3</v>
      </c>
      <c r="G203" s="5" t="s">
        <v>5</v>
      </c>
    </row>
    <row r="204" spans="2:7" ht="22.5">
      <c r="B204" s="6" t="s">
        <v>353</v>
      </c>
      <c r="C204" s="109">
        <v>309714430</v>
      </c>
      <c r="D204" s="19" t="s">
        <v>15</v>
      </c>
      <c r="E204" s="74" t="s">
        <v>380</v>
      </c>
      <c r="F204" s="8" t="s">
        <v>358</v>
      </c>
      <c r="G204" s="111" t="s">
        <v>359</v>
      </c>
    </row>
    <row r="205" spans="2:7" ht="22.5">
      <c r="B205" s="6" t="s">
        <v>353</v>
      </c>
      <c r="C205" s="109">
        <v>1812000</v>
      </c>
      <c r="D205" s="19" t="s">
        <v>8</v>
      </c>
      <c r="E205" s="74" t="s">
        <v>380</v>
      </c>
      <c r="F205" s="8" t="s">
        <v>358</v>
      </c>
      <c r="G205" s="111" t="s">
        <v>359</v>
      </c>
    </row>
    <row r="206" spans="2:7" ht="22.5">
      <c r="B206" s="6" t="s">
        <v>353</v>
      </c>
      <c r="C206" s="109">
        <v>6000000</v>
      </c>
      <c r="D206" s="19" t="s">
        <v>32</v>
      </c>
      <c r="E206" s="74" t="s">
        <v>380</v>
      </c>
      <c r="F206" s="8" t="s">
        <v>358</v>
      </c>
      <c r="G206" s="111" t="s">
        <v>359</v>
      </c>
    </row>
    <row r="207" spans="2:7">
      <c r="B207" s="9"/>
      <c r="C207" s="110"/>
      <c r="D207" s="27"/>
      <c r="E207" s="69"/>
      <c r="F207" s="11"/>
      <c r="G207" s="116"/>
    </row>
    <row r="208" spans="2:7">
      <c r="B208" s="9"/>
      <c r="C208" s="110"/>
      <c r="D208" s="27"/>
      <c r="E208" s="27"/>
      <c r="F208" s="11"/>
      <c r="G208" s="116"/>
    </row>
    <row r="209" spans="2:7">
      <c r="B209" s="95" t="s">
        <v>34</v>
      </c>
      <c r="C209" s="113"/>
      <c r="D209" s="119"/>
      <c r="E209" s="115"/>
      <c r="F209" s="64"/>
      <c r="G209" s="60"/>
    </row>
    <row r="210" spans="2:7" ht="33.75">
      <c r="B210" s="2" t="s">
        <v>0</v>
      </c>
      <c r="C210" s="77" t="s">
        <v>1</v>
      </c>
      <c r="D210" s="3" t="s">
        <v>2</v>
      </c>
      <c r="E210" s="5" t="s">
        <v>4</v>
      </c>
      <c r="F210" s="4" t="s">
        <v>3</v>
      </c>
      <c r="G210" s="5" t="s">
        <v>5</v>
      </c>
    </row>
    <row r="211" spans="2:7" ht="24.6" customHeight="1">
      <c r="B211" s="6" t="s">
        <v>100</v>
      </c>
      <c r="C211" s="109">
        <v>612700000</v>
      </c>
      <c r="D211" s="19" t="s">
        <v>15</v>
      </c>
      <c r="E211" s="19" t="s">
        <v>16</v>
      </c>
      <c r="F211" s="8">
        <v>42044</v>
      </c>
      <c r="G211" s="8">
        <v>42058</v>
      </c>
    </row>
    <row r="212" spans="2:7" ht="24.6" customHeight="1">
      <c r="B212" s="6" t="s">
        <v>101</v>
      </c>
      <c r="C212" s="109">
        <v>666911500</v>
      </c>
      <c r="D212" s="19" t="s">
        <v>15</v>
      </c>
      <c r="E212" s="19" t="s">
        <v>7</v>
      </c>
      <c r="F212" s="8">
        <v>41714</v>
      </c>
      <c r="G212" s="8">
        <v>42093</v>
      </c>
    </row>
    <row r="213" spans="2:7" ht="24.6" customHeight="1">
      <c r="B213" s="6" t="s">
        <v>229</v>
      </c>
      <c r="C213" s="109">
        <v>416690000</v>
      </c>
      <c r="D213" s="19" t="s">
        <v>8</v>
      </c>
      <c r="E213" s="19" t="s">
        <v>55</v>
      </c>
      <c r="F213" s="8">
        <v>42170</v>
      </c>
      <c r="G213" s="8">
        <v>42185</v>
      </c>
    </row>
    <row r="214" spans="2:7" ht="24.6" customHeight="1">
      <c r="B214" s="6" t="s">
        <v>105</v>
      </c>
      <c r="C214" s="109">
        <v>66000000</v>
      </c>
      <c r="D214" s="19" t="s">
        <v>8</v>
      </c>
      <c r="E214" s="19" t="s">
        <v>55</v>
      </c>
      <c r="F214" s="8">
        <v>42104</v>
      </c>
      <c r="G214" s="8">
        <v>42111</v>
      </c>
    </row>
    <row r="215" spans="2:7" ht="15" customHeight="1">
      <c r="B215" s="9"/>
      <c r="C215" s="110"/>
      <c r="D215" s="27"/>
      <c r="E215" s="27"/>
      <c r="F215" s="11"/>
      <c r="G215" s="11"/>
    </row>
    <row r="216" spans="2:7">
      <c r="B216" s="9"/>
      <c r="C216" s="110"/>
      <c r="D216" s="27"/>
      <c r="E216" s="27"/>
      <c r="F216" s="11"/>
      <c r="G216" s="116"/>
    </row>
    <row r="217" spans="2:7">
      <c r="B217" s="95" t="s">
        <v>39</v>
      </c>
      <c r="C217" s="113"/>
      <c r="D217" s="119"/>
      <c r="E217" s="115"/>
      <c r="F217" s="64"/>
      <c r="G217" s="60"/>
    </row>
    <row r="218" spans="2:7" ht="33.75">
      <c r="B218" s="2" t="s">
        <v>0</v>
      </c>
      <c r="C218" s="77" t="s">
        <v>1</v>
      </c>
      <c r="D218" s="3" t="s">
        <v>2</v>
      </c>
      <c r="E218" s="5" t="s">
        <v>4</v>
      </c>
      <c r="F218" s="4" t="s">
        <v>3</v>
      </c>
      <c r="G218" s="5" t="s">
        <v>5</v>
      </c>
    </row>
    <row r="219" spans="2:7" ht="22.5">
      <c r="B219" s="6" t="s">
        <v>102</v>
      </c>
      <c r="C219" s="109">
        <v>75112200</v>
      </c>
      <c r="D219" s="19" t="s">
        <v>15</v>
      </c>
      <c r="E219" s="19" t="s">
        <v>7</v>
      </c>
      <c r="F219" s="8">
        <v>42128</v>
      </c>
      <c r="G219" s="8">
        <v>42153</v>
      </c>
    </row>
    <row r="220" spans="2:7" ht="22.5">
      <c r="B220" s="6" t="s">
        <v>103</v>
      </c>
      <c r="C220" s="109">
        <v>101370100</v>
      </c>
      <c r="D220" s="19" t="s">
        <v>15</v>
      </c>
      <c r="E220" s="19" t="s">
        <v>104</v>
      </c>
      <c r="F220" s="8">
        <v>42128</v>
      </c>
      <c r="G220" s="8">
        <v>42153</v>
      </c>
    </row>
    <row r="221" spans="2:7" ht="22.5">
      <c r="B221" s="6" t="s">
        <v>228</v>
      </c>
      <c r="C221" s="109">
        <v>70631900</v>
      </c>
      <c r="D221" s="19" t="s">
        <v>15</v>
      </c>
      <c r="E221" s="19" t="s">
        <v>127</v>
      </c>
      <c r="F221" s="8">
        <v>42128</v>
      </c>
      <c r="G221" s="8">
        <v>42153</v>
      </c>
    </row>
    <row r="222" spans="2:7" ht="22.5">
      <c r="B222" s="6" t="s">
        <v>378</v>
      </c>
      <c r="C222" s="109">
        <v>10000000</v>
      </c>
      <c r="D222" s="19" t="s">
        <v>8</v>
      </c>
      <c r="E222" s="19" t="s">
        <v>55</v>
      </c>
      <c r="F222" s="8" t="s">
        <v>379</v>
      </c>
      <c r="G222" s="36" t="s">
        <v>359</v>
      </c>
    </row>
    <row r="223" spans="2:7">
      <c r="B223" s="9"/>
      <c r="C223" s="110"/>
      <c r="D223" s="27"/>
      <c r="E223" s="27"/>
      <c r="F223" s="11"/>
      <c r="G223" s="72"/>
    </row>
    <row r="224" spans="2:7">
      <c r="B224" s="9"/>
      <c r="C224" s="110"/>
      <c r="D224" s="27"/>
      <c r="E224" s="27"/>
      <c r="F224" s="11"/>
      <c r="G224" s="116"/>
    </row>
    <row r="225" spans="1:7">
      <c r="B225" s="95" t="s">
        <v>35</v>
      </c>
      <c r="C225" s="113"/>
      <c r="D225" s="119"/>
      <c r="E225" s="115"/>
      <c r="F225" s="64"/>
      <c r="G225" s="60"/>
    </row>
    <row r="226" spans="1:7" ht="33.75">
      <c r="A226" s="12" t="s">
        <v>14</v>
      </c>
      <c r="B226" s="2" t="s">
        <v>0</v>
      </c>
      <c r="C226" s="77" t="s">
        <v>1</v>
      </c>
      <c r="D226" s="3" t="s">
        <v>2</v>
      </c>
      <c r="E226" s="5" t="s">
        <v>4</v>
      </c>
      <c r="F226" s="4" t="s">
        <v>3</v>
      </c>
      <c r="G226" s="5" t="s">
        <v>5</v>
      </c>
    </row>
    <row r="227" spans="1:7" ht="33.75">
      <c r="B227" s="6" t="s">
        <v>90</v>
      </c>
      <c r="C227" s="109">
        <v>10000000</v>
      </c>
      <c r="D227" s="19" t="s">
        <v>8</v>
      </c>
      <c r="E227" s="19" t="s">
        <v>63</v>
      </c>
      <c r="F227" s="8">
        <v>42051</v>
      </c>
      <c r="G227" s="8">
        <v>42058</v>
      </c>
    </row>
    <row r="228" spans="1:7" ht="35.25" customHeight="1">
      <c r="B228" s="6" t="s">
        <v>91</v>
      </c>
      <c r="C228" s="109">
        <v>1600000</v>
      </c>
      <c r="D228" s="19" t="s">
        <v>8</v>
      </c>
      <c r="E228" s="19" t="s">
        <v>63</v>
      </c>
      <c r="F228" s="8">
        <v>42065</v>
      </c>
      <c r="G228" s="8">
        <v>42079</v>
      </c>
    </row>
    <row r="229" spans="1:7" ht="33.75">
      <c r="B229" s="6" t="s">
        <v>106</v>
      </c>
      <c r="C229" s="109">
        <v>24000000</v>
      </c>
      <c r="D229" s="19" t="s">
        <v>8</v>
      </c>
      <c r="E229" s="19" t="s">
        <v>55</v>
      </c>
      <c r="F229" s="8">
        <v>42104</v>
      </c>
      <c r="G229" s="8">
        <v>42111</v>
      </c>
    </row>
    <row r="230" spans="1:7" ht="22.5">
      <c r="A230" s="12" t="s">
        <v>14</v>
      </c>
      <c r="B230" s="6" t="s">
        <v>107</v>
      </c>
      <c r="C230" s="109">
        <v>39930000</v>
      </c>
      <c r="D230" s="19" t="s">
        <v>8</v>
      </c>
      <c r="E230" s="19" t="s">
        <v>55</v>
      </c>
      <c r="F230" s="8">
        <v>42086</v>
      </c>
      <c r="G230" s="8">
        <v>42076</v>
      </c>
    </row>
    <row r="231" spans="1:7" ht="33.75">
      <c r="B231" s="6" t="s">
        <v>108</v>
      </c>
      <c r="C231" s="109">
        <v>8000000</v>
      </c>
      <c r="D231" s="19" t="s">
        <v>15</v>
      </c>
      <c r="E231" s="19" t="s">
        <v>109</v>
      </c>
      <c r="F231" s="8">
        <v>42111</v>
      </c>
      <c r="G231" s="8">
        <v>42124</v>
      </c>
    </row>
    <row r="232" spans="1:7" ht="22.5">
      <c r="B232" s="6" t="s">
        <v>110</v>
      </c>
      <c r="C232" s="109">
        <v>1200000</v>
      </c>
      <c r="D232" s="19" t="s">
        <v>15</v>
      </c>
      <c r="E232" s="19" t="s">
        <v>109</v>
      </c>
      <c r="F232" s="8">
        <v>42111</v>
      </c>
      <c r="G232" s="8">
        <v>42124</v>
      </c>
    </row>
    <row r="233" spans="1:7">
      <c r="B233" s="9"/>
      <c r="C233" s="110"/>
      <c r="D233" s="27"/>
      <c r="E233" s="27"/>
      <c r="F233" s="11"/>
      <c r="G233" s="11"/>
    </row>
    <row r="234" spans="1:7">
      <c r="B234" s="9" t="s">
        <v>14</v>
      </c>
      <c r="C234" s="81"/>
      <c r="D234" s="10"/>
      <c r="E234" s="27"/>
      <c r="F234" s="11"/>
      <c r="G234" s="72"/>
    </row>
    <row r="235" spans="1:7">
      <c r="B235" s="95" t="s">
        <v>29</v>
      </c>
      <c r="C235" s="113"/>
      <c r="D235" s="119"/>
      <c r="E235" s="115"/>
      <c r="F235" s="64"/>
      <c r="G235" s="60"/>
    </row>
    <row r="236" spans="1:7" ht="33.75">
      <c r="B236" s="2" t="s">
        <v>0</v>
      </c>
      <c r="C236" s="77" t="s">
        <v>1</v>
      </c>
      <c r="D236" s="3" t="s">
        <v>2</v>
      </c>
      <c r="E236" s="5" t="s">
        <v>4</v>
      </c>
      <c r="F236" s="4" t="s">
        <v>3</v>
      </c>
      <c r="G236" s="5" t="s">
        <v>5</v>
      </c>
    </row>
    <row r="237" spans="1:7" ht="22.5">
      <c r="B237" s="6" t="s">
        <v>77</v>
      </c>
      <c r="C237" s="109">
        <v>4400000</v>
      </c>
      <c r="D237" s="19" t="s">
        <v>8</v>
      </c>
      <c r="E237" s="19" t="s">
        <v>76</v>
      </c>
      <c r="F237" s="59">
        <v>42128</v>
      </c>
      <c r="G237" s="8">
        <v>42139</v>
      </c>
    </row>
    <row r="238" spans="1:7" ht="22.5">
      <c r="A238" s="12" t="s">
        <v>14</v>
      </c>
      <c r="B238" s="6" t="s">
        <v>78</v>
      </c>
      <c r="C238" s="109">
        <v>100000</v>
      </c>
      <c r="D238" s="19" t="s">
        <v>8</v>
      </c>
      <c r="E238" s="19" t="s">
        <v>45</v>
      </c>
      <c r="F238" s="59">
        <v>42128</v>
      </c>
      <c r="G238" s="8">
        <v>42142</v>
      </c>
    </row>
    <row r="239" spans="1:7">
      <c r="B239" s="6" t="s">
        <v>79</v>
      </c>
      <c r="C239" s="109">
        <v>540000</v>
      </c>
      <c r="D239" s="19" t="s">
        <v>8</v>
      </c>
      <c r="E239" s="19" t="s">
        <v>45</v>
      </c>
      <c r="F239" s="59">
        <v>42128</v>
      </c>
      <c r="G239" s="8">
        <v>42142</v>
      </c>
    </row>
    <row r="240" spans="1:7">
      <c r="B240" s="6" t="s">
        <v>80</v>
      </c>
      <c r="C240" s="109">
        <v>20000000</v>
      </c>
      <c r="D240" s="19" t="s">
        <v>8</v>
      </c>
      <c r="E240" s="19" t="s">
        <v>63</v>
      </c>
      <c r="F240" s="8">
        <v>42132</v>
      </c>
      <c r="G240" s="8">
        <v>42146</v>
      </c>
    </row>
    <row r="241" spans="2:7">
      <c r="B241" s="6" t="s">
        <v>81</v>
      </c>
      <c r="C241" s="109">
        <v>800000</v>
      </c>
      <c r="D241" s="19" t="s">
        <v>8</v>
      </c>
      <c r="E241" s="19" t="s">
        <v>82</v>
      </c>
      <c r="F241" s="8">
        <v>42128</v>
      </c>
      <c r="G241" s="8">
        <v>42142</v>
      </c>
    </row>
    <row r="242" spans="2:7">
      <c r="B242" s="6" t="s">
        <v>83</v>
      </c>
      <c r="C242" s="109">
        <v>2100000</v>
      </c>
      <c r="D242" s="19" t="s">
        <v>8</v>
      </c>
      <c r="E242" s="19" t="s">
        <v>55</v>
      </c>
      <c r="F242" s="8">
        <v>42128</v>
      </c>
      <c r="G242" s="8">
        <v>42142</v>
      </c>
    </row>
    <row r="243" spans="2:7" ht="22.5">
      <c r="B243" s="6" t="s">
        <v>84</v>
      </c>
      <c r="C243" s="109">
        <v>14000000</v>
      </c>
      <c r="D243" s="19" t="s">
        <v>8</v>
      </c>
      <c r="E243" s="19" t="s">
        <v>85</v>
      </c>
      <c r="F243" s="8">
        <v>42128</v>
      </c>
      <c r="G243" s="8">
        <v>42142</v>
      </c>
    </row>
    <row r="244" spans="2:7" ht="22.5">
      <c r="B244" s="6" t="s">
        <v>86</v>
      </c>
      <c r="C244" s="109">
        <v>5000000</v>
      </c>
      <c r="D244" s="19" t="s">
        <v>8</v>
      </c>
      <c r="E244" s="19" t="s">
        <v>85</v>
      </c>
      <c r="F244" s="8">
        <v>42128</v>
      </c>
      <c r="G244" s="8">
        <v>42142</v>
      </c>
    </row>
    <row r="245" spans="2:7" ht="22.5">
      <c r="B245" s="6" t="s">
        <v>87</v>
      </c>
      <c r="C245" s="109">
        <v>5000000</v>
      </c>
      <c r="D245" s="19" t="s">
        <v>8</v>
      </c>
      <c r="E245" s="19" t="s">
        <v>47</v>
      </c>
      <c r="F245" s="8">
        <v>42128</v>
      </c>
      <c r="G245" s="8">
        <v>42142</v>
      </c>
    </row>
    <row r="246" spans="2:7" ht="22.5">
      <c r="B246" s="6" t="s">
        <v>204</v>
      </c>
      <c r="C246" s="109">
        <v>2000000</v>
      </c>
      <c r="D246" s="19" t="s">
        <v>8</v>
      </c>
      <c r="E246" s="19" t="s">
        <v>63</v>
      </c>
      <c r="F246" s="8">
        <v>42107</v>
      </c>
      <c r="G246" s="8">
        <v>42118</v>
      </c>
    </row>
    <row r="247" spans="2:7" ht="22.5">
      <c r="B247" s="6" t="s">
        <v>88</v>
      </c>
      <c r="C247" s="109">
        <v>2000000</v>
      </c>
      <c r="D247" s="19" t="s">
        <v>15</v>
      </c>
      <c r="E247" s="19" t="s">
        <v>89</v>
      </c>
      <c r="F247" s="8">
        <v>42128</v>
      </c>
      <c r="G247" s="8">
        <v>42142</v>
      </c>
    </row>
    <row r="248" spans="2:7">
      <c r="B248" s="6" t="s">
        <v>97</v>
      </c>
      <c r="C248" s="109">
        <v>3500000</v>
      </c>
      <c r="D248" s="19" t="s">
        <v>32</v>
      </c>
      <c r="E248" s="19" t="s">
        <v>32</v>
      </c>
      <c r="F248" s="8">
        <v>42128</v>
      </c>
      <c r="G248" s="8">
        <v>42139</v>
      </c>
    </row>
    <row r="249" spans="2:7" ht="22.5">
      <c r="B249" s="6" t="s">
        <v>98</v>
      </c>
      <c r="C249" s="109">
        <v>3000000</v>
      </c>
      <c r="D249" s="19" t="s">
        <v>32</v>
      </c>
      <c r="E249" s="19" t="s">
        <v>32</v>
      </c>
      <c r="F249" s="61">
        <v>42065</v>
      </c>
      <c r="G249" s="8">
        <v>42079</v>
      </c>
    </row>
    <row r="250" spans="2:7">
      <c r="B250" s="6" t="s">
        <v>202</v>
      </c>
      <c r="C250" s="109">
        <v>375000</v>
      </c>
      <c r="D250" s="19" t="s">
        <v>32</v>
      </c>
      <c r="E250" s="19" t="s">
        <v>32</v>
      </c>
      <c r="F250" s="61">
        <v>42065</v>
      </c>
      <c r="G250" s="8">
        <v>42079</v>
      </c>
    </row>
    <row r="251" spans="2:7">
      <c r="B251" s="6" t="s">
        <v>203</v>
      </c>
      <c r="C251" s="109">
        <v>300000</v>
      </c>
      <c r="D251" s="19" t="s">
        <v>32</v>
      </c>
      <c r="E251" s="19" t="s">
        <v>32</v>
      </c>
      <c r="F251" s="61">
        <v>42065</v>
      </c>
      <c r="G251" s="8">
        <v>42079</v>
      </c>
    </row>
    <row r="252" spans="2:7">
      <c r="B252" s="24"/>
      <c r="C252" s="82"/>
      <c r="D252" s="37"/>
      <c r="E252" s="38"/>
      <c r="F252" s="39"/>
      <c r="G252" s="38"/>
    </row>
    <row r="253" spans="2:7">
      <c r="B253" s="24"/>
      <c r="C253" s="83"/>
      <c r="D253" s="40"/>
      <c r="E253" s="41"/>
      <c r="F253" s="65"/>
      <c r="G253" s="62"/>
    </row>
    <row r="254" spans="2:7">
      <c r="B254" s="9"/>
      <c r="C254" s="81"/>
      <c r="D254" s="10"/>
      <c r="E254" s="27"/>
      <c r="F254" s="11"/>
      <c r="G254" s="63"/>
    </row>
  </sheetData>
  <sheetProtection password="C597" sheet="1" objects="1" scenarios="1"/>
  <mergeCells count="1">
    <mergeCell ref="B4:G4"/>
  </mergeCells>
  <printOptions horizontalCentered="1" verticalCentered="1"/>
  <pageMargins left="0.51181102362204722" right="0.51181102362204722" top="0.59055118110236227" bottom="0.59055118110236227" header="0.31496062992125984" footer="0.31496062992125984"/>
  <pageSetup scale="95" orientation="landscape" r:id="rId1"/>
  <headerFooter>
    <oddFooter>&amp;A&amp;RPágina &amp;P</oddFooter>
  </headerFooter>
  <drawing r:id="rId2"/>
</worksheet>
</file>

<file path=xl/worksheets/sheet10.xml><?xml version="1.0" encoding="utf-8"?>
<worksheet xmlns="http://schemas.openxmlformats.org/spreadsheetml/2006/main" xmlns:r="http://schemas.openxmlformats.org/officeDocument/2006/relationships">
  <dimension ref="A1:J25"/>
  <sheetViews>
    <sheetView workbookViewId="0">
      <selection activeCell="F17" sqref="F17"/>
    </sheetView>
  </sheetViews>
  <sheetFormatPr baseColWidth="10" defaultRowHeight="15"/>
  <cols>
    <col min="1" max="1" width="25.5703125" style="31" customWidth="1"/>
    <col min="2" max="2" width="9" style="31" customWidth="1"/>
    <col min="3" max="3" width="8.85546875" style="18" customWidth="1"/>
    <col min="4" max="4" width="14" style="31" customWidth="1"/>
    <col min="5" max="5" width="16.42578125" style="31" customWidth="1"/>
    <col min="6" max="6" width="28.85546875" style="51" bestFit="1" customWidth="1"/>
    <col min="7" max="7" width="21.28515625" style="51" customWidth="1"/>
    <col min="8" max="8" width="14" style="18" bestFit="1" customWidth="1"/>
    <col min="9" max="9" width="11.28515625" style="18" customWidth="1"/>
  </cols>
  <sheetData>
    <row r="1" spans="1:10" ht="20.100000000000001" customHeight="1">
      <c r="A1" s="122" t="s">
        <v>17</v>
      </c>
      <c r="B1" s="164"/>
      <c r="C1" s="164"/>
      <c r="D1" s="235"/>
      <c r="E1" s="235"/>
      <c r="F1" s="125"/>
      <c r="G1" s="125"/>
      <c r="H1" s="127"/>
      <c r="I1" s="127"/>
      <c r="J1" s="55"/>
    </row>
    <row r="2" spans="1:10" ht="20.100000000000001" customHeight="1">
      <c r="A2" s="122" t="s">
        <v>18</v>
      </c>
      <c r="B2" s="164"/>
      <c r="C2" s="164"/>
      <c r="D2" s="235"/>
      <c r="E2" s="235"/>
      <c r="F2" s="125"/>
      <c r="G2" s="125"/>
      <c r="H2" s="127"/>
      <c r="I2" s="127"/>
      <c r="J2" s="55"/>
    </row>
    <row r="3" spans="1:10" ht="20.100000000000001" customHeight="1">
      <c r="A3" s="123"/>
      <c r="B3" s="164"/>
      <c r="C3" s="164"/>
      <c r="D3" s="235"/>
      <c r="E3" s="235"/>
      <c r="F3" s="125"/>
      <c r="G3" s="125"/>
      <c r="H3" s="127"/>
      <c r="I3" s="127"/>
      <c r="J3" s="55"/>
    </row>
    <row r="4" spans="1:10" ht="20.100000000000001" customHeight="1">
      <c r="A4" s="267" t="s">
        <v>331</v>
      </c>
      <c r="B4" s="267"/>
      <c r="C4" s="267"/>
      <c r="D4" s="267"/>
      <c r="E4" s="267"/>
      <c r="F4" s="267"/>
      <c r="G4" s="267"/>
      <c r="H4" s="267"/>
      <c r="I4" s="267"/>
      <c r="J4" s="55"/>
    </row>
    <row r="5" spans="1:10" ht="20.100000000000001" customHeight="1">
      <c r="A5" s="267" t="s">
        <v>383</v>
      </c>
      <c r="B5" s="267"/>
      <c r="C5" s="267"/>
      <c r="D5" s="267"/>
      <c r="E5" s="267"/>
      <c r="F5" s="267"/>
      <c r="G5" s="267"/>
      <c r="H5" s="267"/>
      <c r="I5" s="267"/>
      <c r="J5" s="55"/>
    </row>
    <row r="6" spans="1:10" ht="20.100000000000001" customHeight="1">
      <c r="A6" s="272"/>
      <c r="B6" s="272"/>
      <c r="C6" s="272"/>
      <c r="D6" s="272"/>
      <c r="E6" s="272"/>
      <c r="F6" s="272"/>
      <c r="G6" s="272"/>
      <c r="H6" s="272"/>
      <c r="I6" s="272"/>
      <c r="J6" s="55"/>
    </row>
    <row r="7" spans="1:10" ht="20.100000000000001" customHeight="1">
      <c r="A7" s="128"/>
      <c r="B7" s="165"/>
      <c r="C7" s="165"/>
      <c r="D7" s="236"/>
      <c r="E7" s="236"/>
      <c r="F7" s="130"/>
      <c r="G7" s="130"/>
      <c r="H7" s="127"/>
      <c r="I7" s="127"/>
      <c r="J7" s="55"/>
    </row>
    <row r="8" spans="1:10" ht="36">
      <c r="A8" s="131" t="s">
        <v>0</v>
      </c>
      <c r="B8" s="131" t="s">
        <v>19</v>
      </c>
      <c r="C8" s="131" t="s">
        <v>20</v>
      </c>
      <c r="D8" s="132" t="s">
        <v>21</v>
      </c>
      <c r="E8" s="133" t="s">
        <v>22</v>
      </c>
      <c r="F8" s="134" t="s">
        <v>2</v>
      </c>
      <c r="G8" s="135" t="s">
        <v>4</v>
      </c>
      <c r="H8" s="132" t="s">
        <v>3</v>
      </c>
      <c r="I8" s="132" t="s">
        <v>5</v>
      </c>
      <c r="J8" s="55"/>
    </row>
    <row r="9" spans="1:10" ht="24.95" customHeight="1">
      <c r="A9" s="206" t="s">
        <v>277</v>
      </c>
      <c r="B9" s="208">
        <v>2</v>
      </c>
      <c r="C9" s="208" t="s">
        <v>151</v>
      </c>
      <c r="D9" s="237">
        <v>290000</v>
      </c>
      <c r="E9" s="237">
        <f t="shared" ref="E9:E17" si="0">B9*D9</f>
        <v>580000</v>
      </c>
      <c r="F9" s="238" t="s">
        <v>15</v>
      </c>
      <c r="G9" s="239" t="s">
        <v>109</v>
      </c>
      <c r="H9" s="240">
        <v>42149</v>
      </c>
      <c r="I9" s="240">
        <v>42180</v>
      </c>
      <c r="J9" s="55"/>
    </row>
    <row r="10" spans="1:10" ht="24.95" customHeight="1">
      <c r="A10" s="206" t="s">
        <v>278</v>
      </c>
      <c r="B10" s="208">
        <v>7</v>
      </c>
      <c r="C10" s="208" t="s">
        <v>151</v>
      </c>
      <c r="D10" s="237">
        <v>410000</v>
      </c>
      <c r="E10" s="237">
        <f t="shared" si="0"/>
        <v>2870000</v>
      </c>
      <c r="F10" s="238" t="s">
        <v>15</v>
      </c>
      <c r="G10" s="239" t="s">
        <v>109</v>
      </c>
      <c r="H10" s="240">
        <v>42149</v>
      </c>
      <c r="I10" s="240">
        <v>42180</v>
      </c>
      <c r="J10" s="55"/>
    </row>
    <row r="11" spans="1:10" ht="24.95" customHeight="1">
      <c r="A11" s="136" t="s">
        <v>283</v>
      </c>
      <c r="B11" s="137">
        <v>1</v>
      </c>
      <c r="C11" s="138" t="s">
        <v>151</v>
      </c>
      <c r="D11" s="241">
        <v>315000</v>
      </c>
      <c r="E11" s="241">
        <f t="shared" si="0"/>
        <v>315000</v>
      </c>
      <c r="F11" s="140" t="s">
        <v>284</v>
      </c>
      <c r="G11" s="242" t="s">
        <v>33</v>
      </c>
      <c r="H11" s="240">
        <v>42149</v>
      </c>
      <c r="I11" s="240">
        <v>42180</v>
      </c>
      <c r="J11" s="55"/>
    </row>
    <row r="12" spans="1:10" ht="24.95" customHeight="1">
      <c r="A12" s="136" t="s">
        <v>283</v>
      </c>
      <c r="B12" s="137">
        <v>1</v>
      </c>
      <c r="C12" s="138" t="s">
        <v>151</v>
      </c>
      <c r="D12" s="241">
        <v>350000</v>
      </c>
      <c r="E12" s="241">
        <f t="shared" si="0"/>
        <v>350000</v>
      </c>
      <c r="F12" s="140" t="s">
        <v>284</v>
      </c>
      <c r="G12" s="242" t="s">
        <v>104</v>
      </c>
      <c r="H12" s="240">
        <v>42149</v>
      </c>
      <c r="I12" s="240">
        <v>42180</v>
      </c>
      <c r="J12" s="55"/>
    </row>
    <row r="13" spans="1:10" ht="24.95" customHeight="1">
      <c r="A13" s="136" t="s">
        <v>285</v>
      </c>
      <c r="B13" s="137">
        <v>2</v>
      </c>
      <c r="C13" s="138" t="s">
        <v>151</v>
      </c>
      <c r="D13" s="241">
        <v>300000</v>
      </c>
      <c r="E13" s="241">
        <f t="shared" si="0"/>
        <v>600000</v>
      </c>
      <c r="F13" s="140" t="s">
        <v>284</v>
      </c>
      <c r="G13" s="242" t="s">
        <v>104</v>
      </c>
      <c r="H13" s="240">
        <v>42149</v>
      </c>
      <c r="I13" s="240">
        <v>42180</v>
      </c>
      <c r="J13" s="55"/>
    </row>
    <row r="14" spans="1:10" ht="24.95" customHeight="1">
      <c r="A14" s="136" t="s">
        <v>277</v>
      </c>
      <c r="B14" s="137">
        <v>4</v>
      </c>
      <c r="C14" s="138" t="s">
        <v>151</v>
      </c>
      <c r="D14" s="241">
        <v>400000</v>
      </c>
      <c r="E14" s="241">
        <f t="shared" si="0"/>
        <v>1600000</v>
      </c>
      <c r="F14" s="140" t="s">
        <v>284</v>
      </c>
      <c r="G14" s="242" t="s">
        <v>23</v>
      </c>
      <c r="H14" s="240">
        <v>42149</v>
      </c>
      <c r="I14" s="240">
        <v>42180</v>
      </c>
      <c r="J14" s="55"/>
    </row>
    <row r="15" spans="1:10" ht="24.95" customHeight="1">
      <c r="A15" s="136" t="s">
        <v>288</v>
      </c>
      <c r="B15" s="137">
        <v>4</v>
      </c>
      <c r="C15" s="138" t="s">
        <v>151</v>
      </c>
      <c r="D15" s="241">
        <v>1250000</v>
      </c>
      <c r="E15" s="241">
        <f t="shared" si="0"/>
        <v>5000000</v>
      </c>
      <c r="F15" s="140" t="s">
        <v>284</v>
      </c>
      <c r="G15" s="141" t="s">
        <v>128</v>
      </c>
      <c r="H15" s="240">
        <v>42149</v>
      </c>
      <c r="I15" s="240">
        <v>42180</v>
      </c>
      <c r="J15" s="55"/>
    </row>
    <row r="16" spans="1:10" ht="24.95" customHeight="1">
      <c r="A16" s="136" t="s">
        <v>277</v>
      </c>
      <c r="B16" s="137">
        <v>1</v>
      </c>
      <c r="C16" s="138" t="s">
        <v>151</v>
      </c>
      <c r="D16" s="241">
        <v>375000</v>
      </c>
      <c r="E16" s="241">
        <f t="shared" si="0"/>
        <v>375000</v>
      </c>
      <c r="F16" s="140" t="s">
        <v>284</v>
      </c>
      <c r="G16" s="141" t="s">
        <v>257</v>
      </c>
      <c r="H16" s="240">
        <v>42149</v>
      </c>
      <c r="I16" s="240">
        <v>42180</v>
      </c>
      <c r="J16" s="55"/>
    </row>
    <row r="17" spans="1:10" ht="24.95" customHeight="1">
      <c r="A17" s="136" t="s">
        <v>277</v>
      </c>
      <c r="B17" s="137">
        <v>3</v>
      </c>
      <c r="C17" s="138" t="s">
        <v>151</v>
      </c>
      <c r="D17" s="241">
        <v>300000</v>
      </c>
      <c r="E17" s="241">
        <f t="shared" si="0"/>
        <v>900000</v>
      </c>
      <c r="F17" s="140" t="s">
        <v>284</v>
      </c>
      <c r="G17" s="141" t="s">
        <v>116</v>
      </c>
      <c r="H17" s="240">
        <v>42149</v>
      </c>
      <c r="I17" s="240">
        <v>42180</v>
      </c>
      <c r="J17" s="55"/>
    </row>
    <row r="18" spans="1:10" ht="24.95" customHeight="1">
      <c r="A18" s="143" t="s">
        <v>283</v>
      </c>
      <c r="B18" s="137">
        <v>1</v>
      </c>
      <c r="C18" s="138" t="s">
        <v>151</v>
      </c>
      <c r="D18" s="241">
        <v>1500000</v>
      </c>
      <c r="E18" s="241">
        <f>B18*D18</f>
        <v>1500000</v>
      </c>
      <c r="F18" s="140" t="s">
        <v>305</v>
      </c>
      <c r="G18" s="141" t="s">
        <v>10</v>
      </c>
      <c r="H18" s="240">
        <v>42149</v>
      </c>
      <c r="I18" s="240">
        <v>42180</v>
      </c>
      <c r="J18" s="55"/>
    </row>
    <row r="19" spans="1:10" ht="24.95" customHeight="1">
      <c r="A19" s="243"/>
      <c r="B19" s="244"/>
      <c r="C19" s="178" t="s">
        <v>123</v>
      </c>
      <c r="D19" s="245">
        <f>SUM(D9:D18)</f>
        <v>5490000</v>
      </c>
      <c r="E19" s="245">
        <f>SUM(E9:E18)</f>
        <v>14090000</v>
      </c>
      <c r="F19" s="140"/>
      <c r="G19" s="162"/>
      <c r="H19" s="202"/>
      <c r="I19" s="202"/>
      <c r="J19" s="55"/>
    </row>
    <row r="20" spans="1:10" ht="24.95" customHeight="1">
      <c r="A20" s="128"/>
      <c r="B20" s="128"/>
      <c r="C20" s="165"/>
      <c r="D20" s="128"/>
      <c r="E20" s="128"/>
      <c r="F20" s="130"/>
      <c r="G20" s="130"/>
      <c r="H20" s="165"/>
      <c r="I20" s="165"/>
      <c r="J20" s="55"/>
    </row>
    <row r="21" spans="1:10" ht="36">
      <c r="A21" s="131" t="s">
        <v>0</v>
      </c>
      <c r="B21" s="131" t="s">
        <v>19</v>
      </c>
      <c r="C21" s="131" t="s">
        <v>20</v>
      </c>
      <c r="D21" s="132" t="s">
        <v>21</v>
      </c>
      <c r="E21" s="133" t="s">
        <v>22</v>
      </c>
      <c r="F21" s="134" t="s">
        <v>2</v>
      </c>
      <c r="G21" s="135" t="s">
        <v>4</v>
      </c>
      <c r="H21" s="132" t="s">
        <v>3</v>
      </c>
      <c r="I21" s="132" t="s">
        <v>5</v>
      </c>
      <c r="J21" s="55"/>
    </row>
    <row r="22" spans="1:10" ht="24.95" customHeight="1">
      <c r="A22" s="136" t="s">
        <v>287</v>
      </c>
      <c r="B22" s="137">
        <v>1</v>
      </c>
      <c r="C22" s="138" t="s">
        <v>151</v>
      </c>
      <c r="D22" s="241">
        <v>8250000</v>
      </c>
      <c r="E22" s="241">
        <f>B22*D22</f>
        <v>8250000</v>
      </c>
      <c r="F22" s="140" t="s">
        <v>284</v>
      </c>
      <c r="G22" s="141" t="s">
        <v>128</v>
      </c>
      <c r="H22" s="240">
        <v>42149</v>
      </c>
      <c r="I22" s="240">
        <v>42180</v>
      </c>
      <c r="J22" s="55"/>
    </row>
    <row r="23" spans="1:10" ht="24.95" customHeight="1">
      <c r="A23" s="192"/>
      <c r="B23" s="192"/>
      <c r="C23" s="211" t="s">
        <v>155</v>
      </c>
      <c r="D23" s="193">
        <f>SUM(D22)</f>
        <v>8250000</v>
      </c>
      <c r="E23" s="192"/>
      <c r="F23" s="191"/>
      <c r="G23" s="191"/>
      <c r="H23" s="202"/>
      <c r="I23" s="202"/>
      <c r="J23" s="55"/>
    </row>
    <row r="24" spans="1:10" ht="24.95" customHeight="1">
      <c r="A24" s="128"/>
      <c r="B24" s="128"/>
      <c r="C24" s="165"/>
      <c r="D24" s="128"/>
      <c r="E24" s="128"/>
      <c r="F24" s="130"/>
      <c r="G24" s="130"/>
      <c r="H24" s="165"/>
      <c r="I24" s="165"/>
      <c r="J24" s="55"/>
    </row>
    <row r="25" spans="1:10" ht="24.95" customHeight="1">
      <c r="A25" s="128"/>
      <c r="B25" s="128"/>
      <c r="C25" s="165"/>
      <c r="D25" s="128"/>
      <c r="E25" s="128"/>
      <c r="F25" s="130"/>
      <c r="G25" s="130"/>
      <c r="H25" s="165"/>
      <c r="I25" s="165"/>
      <c r="J25" s="55"/>
    </row>
  </sheetData>
  <sheetProtection password="C597" sheet="1" objects="1" scenarios="1"/>
  <mergeCells count="3">
    <mergeCell ref="A4:I4"/>
    <mergeCell ref="A5:I5"/>
    <mergeCell ref="A6:I6"/>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xl/worksheets/sheet11.xml><?xml version="1.0" encoding="utf-8"?>
<worksheet xmlns="http://schemas.openxmlformats.org/spreadsheetml/2006/main" xmlns:r="http://schemas.openxmlformats.org/officeDocument/2006/relationships">
  <dimension ref="A1:I52"/>
  <sheetViews>
    <sheetView workbookViewId="0">
      <selection activeCell="F43" sqref="F43"/>
    </sheetView>
  </sheetViews>
  <sheetFormatPr baseColWidth="10" defaultRowHeight="15"/>
  <cols>
    <col min="1" max="1" width="27" style="31" customWidth="1"/>
    <col min="2" max="3" width="8.42578125" style="18" customWidth="1"/>
    <col min="4" max="4" width="14" style="31" bestFit="1" customWidth="1"/>
    <col min="5" max="5" width="13.5703125" style="31" bestFit="1" customWidth="1"/>
    <col min="6" max="6" width="28.140625" style="51" customWidth="1"/>
    <col min="7" max="7" width="23.28515625" style="51" customWidth="1"/>
    <col min="8" max="8" width="14" style="18" bestFit="1" customWidth="1"/>
    <col min="9" max="9" width="11.28515625" style="18" customWidth="1"/>
  </cols>
  <sheetData>
    <row r="1" spans="1:9" ht="20.100000000000001" customHeight="1">
      <c r="A1" s="122" t="s">
        <v>17</v>
      </c>
      <c r="B1" s="164"/>
      <c r="C1" s="164"/>
      <c r="D1" s="124"/>
      <c r="E1" s="124"/>
      <c r="F1" s="125"/>
      <c r="G1" s="125"/>
      <c r="H1" s="127"/>
      <c r="I1" s="127"/>
    </row>
    <row r="2" spans="1:9" ht="20.100000000000001" customHeight="1">
      <c r="A2" s="122" t="s">
        <v>18</v>
      </c>
      <c r="B2" s="164"/>
      <c r="C2" s="164"/>
      <c r="D2" s="124"/>
      <c r="E2" s="124"/>
      <c r="F2" s="125"/>
      <c r="G2" s="125"/>
      <c r="H2" s="127"/>
      <c r="I2" s="127"/>
    </row>
    <row r="3" spans="1:9" ht="20.100000000000001" customHeight="1">
      <c r="A3" s="123"/>
      <c r="B3" s="164"/>
      <c r="C3" s="164"/>
      <c r="D3" s="124"/>
      <c r="E3" s="124"/>
      <c r="F3" s="125"/>
      <c r="G3" s="125"/>
      <c r="H3" s="127"/>
      <c r="I3" s="127"/>
    </row>
    <row r="4" spans="1:9" ht="20.100000000000001" customHeight="1">
      <c r="A4" s="267" t="s">
        <v>332</v>
      </c>
      <c r="B4" s="267"/>
      <c r="C4" s="267"/>
      <c r="D4" s="267"/>
      <c r="E4" s="267"/>
      <c r="F4" s="267"/>
      <c r="G4" s="267"/>
      <c r="H4" s="267"/>
      <c r="I4" s="267"/>
    </row>
    <row r="5" spans="1:9" ht="20.100000000000001" customHeight="1">
      <c r="A5" s="267" t="s">
        <v>320</v>
      </c>
      <c r="B5" s="267"/>
      <c r="C5" s="267"/>
      <c r="D5" s="267"/>
      <c r="E5" s="267"/>
      <c r="F5" s="267"/>
      <c r="G5" s="267"/>
      <c r="H5" s="267"/>
      <c r="I5" s="267"/>
    </row>
    <row r="6" spans="1:9" ht="20.100000000000001" customHeight="1">
      <c r="A6" s="128"/>
      <c r="B6" s="165"/>
      <c r="C6" s="165"/>
      <c r="D6" s="129"/>
      <c r="E6" s="129"/>
      <c r="F6" s="130"/>
      <c r="G6" s="130"/>
      <c r="H6" s="127"/>
      <c r="I6" s="127"/>
    </row>
    <row r="7" spans="1:9" ht="36">
      <c r="A7" s="131" t="s">
        <v>0</v>
      </c>
      <c r="B7" s="131" t="s">
        <v>19</v>
      </c>
      <c r="C7" s="131" t="s">
        <v>20</v>
      </c>
      <c r="D7" s="132" t="s">
        <v>21</v>
      </c>
      <c r="E7" s="133" t="s">
        <v>22</v>
      </c>
      <c r="F7" s="134" t="s">
        <v>2</v>
      </c>
      <c r="G7" s="135" t="s">
        <v>4</v>
      </c>
      <c r="H7" s="132" t="s">
        <v>3</v>
      </c>
      <c r="I7" s="132" t="s">
        <v>5</v>
      </c>
    </row>
    <row r="8" spans="1:9" ht="24.95" customHeight="1">
      <c r="A8" s="136" t="s">
        <v>290</v>
      </c>
      <c r="B8" s="137">
        <v>2</v>
      </c>
      <c r="C8" s="138" t="s">
        <v>24</v>
      </c>
      <c r="D8" s="139">
        <v>50000</v>
      </c>
      <c r="E8" s="139">
        <f>B8*D8</f>
        <v>100000</v>
      </c>
      <c r="F8" s="140" t="s">
        <v>15</v>
      </c>
      <c r="G8" s="246" t="s">
        <v>33</v>
      </c>
      <c r="H8" s="240">
        <v>42135</v>
      </c>
      <c r="I8" s="240">
        <v>42156</v>
      </c>
    </row>
    <row r="9" spans="1:9" ht="24.95" customHeight="1">
      <c r="A9" s="136" t="s">
        <v>290</v>
      </c>
      <c r="B9" s="137">
        <v>4</v>
      </c>
      <c r="C9" s="138" t="s">
        <v>24</v>
      </c>
      <c r="D9" s="139">
        <v>50000</v>
      </c>
      <c r="E9" s="139">
        <f>B9*D9</f>
        <v>200000</v>
      </c>
      <c r="F9" s="140" t="s">
        <v>15</v>
      </c>
      <c r="G9" s="246" t="s">
        <v>127</v>
      </c>
      <c r="H9" s="240">
        <v>42135</v>
      </c>
      <c r="I9" s="240">
        <v>42156</v>
      </c>
    </row>
    <row r="10" spans="1:9" ht="24.95" customHeight="1">
      <c r="A10" s="183" t="s">
        <v>291</v>
      </c>
      <c r="B10" s="137">
        <v>3</v>
      </c>
      <c r="C10" s="138" t="s">
        <v>125</v>
      </c>
      <c r="D10" s="139">
        <v>50000</v>
      </c>
      <c r="E10" s="139">
        <f t="shared" ref="E10:E16" si="0">B10*D10</f>
        <v>150000</v>
      </c>
      <c r="F10" s="140" t="s">
        <v>15</v>
      </c>
      <c r="G10" s="247" t="s">
        <v>127</v>
      </c>
      <c r="H10" s="240">
        <v>42135</v>
      </c>
      <c r="I10" s="240">
        <v>42156</v>
      </c>
    </row>
    <row r="11" spans="1:9" ht="24.95" customHeight="1">
      <c r="A11" s="143" t="s">
        <v>307</v>
      </c>
      <c r="B11" s="137">
        <v>1</v>
      </c>
      <c r="C11" s="138" t="s">
        <v>125</v>
      </c>
      <c r="D11" s="139">
        <v>8000000</v>
      </c>
      <c r="E11" s="139">
        <f t="shared" si="0"/>
        <v>8000000</v>
      </c>
      <c r="F11" s="140" t="s">
        <v>8</v>
      </c>
      <c r="G11" s="247" t="s">
        <v>122</v>
      </c>
      <c r="H11" s="240">
        <v>42135</v>
      </c>
      <c r="I11" s="240">
        <v>42156</v>
      </c>
    </row>
    <row r="12" spans="1:9" ht="24.95" customHeight="1">
      <c r="A12" s="144" t="s">
        <v>308</v>
      </c>
      <c r="B12" s="145">
        <v>3</v>
      </c>
      <c r="C12" s="138" t="s">
        <v>125</v>
      </c>
      <c r="D12" s="146">
        <v>8000000</v>
      </c>
      <c r="E12" s="139">
        <f t="shared" si="0"/>
        <v>24000000</v>
      </c>
      <c r="F12" s="140" t="s">
        <v>8</v>
      </c>
      <c r="G12" s="247" t="s">
        <v>301</v>
      </c>
      <c r="H12" s="240">
        <v>42135</v>
      </c>
      <c r="I12" s="240">
        <v>42156</v>
      </c>
    </row>
    <row r="13" spans="1:9" ht="24.95" customHeight="1">
      <c r="A13" s="144" t="s">
        <v>309</v>
      </c>
      <c r="B13" s="145">
        <v>1</v>
      </c>
      <c r="C13" s="138" t="s">
        <v>125</v>
      </c>
      <c r="D13" s="146">
        <v>40000000</v>
      </c>
      <c r="E13" s="139">
        <f t="shared" si="0"/>
        <v>40000000</v>
      </c>
      <c r="F13" s="140" t="s">
        <v>8</v>
      </c>
      <c r="G13" s="247" t="s">
        <v>9</v>
      </c>
      <c r="H13" s="240">
        <v>42135</v>
      </c>
      <c r="I13" s="240">
        <v>42156</v>
      </c>
    </row>
    <row r="14" spans="1:9" ht="24.95" customHeight="1">
      <c r="A14" s="144" t="s">
        <v>312</v>
      </c>
      <c r="B14" s="145">
        <v>2</v>
      </c>
      <c r="C14" s="138" t="s">
        <v>125</v>
      </c>
      <c r="D14" s="146">
        <v>740000</v>
      </c>
      <c r="E14" s="139">
        <f t="shared" si="0"/>
        <v>1480000</v>
      </c>
      <c r="F14" s="140" t="s">
        <v>8</v>
      </c>
      <c r="G14" s="247" t="s">
        <v>301</v>
      </c>
      <c r="H14" s="240">
        <v>42135</v>
      </c>
      <c r="I14" s="240">
        <v>42156</v>
      </c>
    </row>
    <row r="15" spans="1:9" ht="24.95" customHeight="1">
      <c r="A15" s="144" t="s">
        <v>313</v>
      </c>
      <c r="B15" s="145">
        <v>2</v>
      </c>
      <c r="C15" s="138" t="s">
        <v>125</v>
      </c>
      <c r="D15" s="146">
        <v>1800000</v>
      </c>
      <c r="E15" s="139">
        <f t="shared" si="0"/>
        <v>3600000</v>
      </c>
      <c r="F15" s="140" t="s">
        <v>8</v>
      </c>
      <c r="G15" s="247" t="s">
        <v>301</v>
      </c>
      <c r="H15" s="240">
        <v>42135</v>
      </c>
      <c r="I15" s="240">
        <v>42156</v>
      </c>
    </row>
    <row r="16" spans="1:9" ht="24.95" customHeight="1">
      <c r="A16" s="144" t="s">
        <v>302</v>
      </c>
      <c r="B16" s="145">
        <v>4</v>
      </c>
      <c r="C16" s="138" t="s">
        <v>125</v>
      </c>
      <c r="D16" s="146">
        <v>100000</v>
      </c>
      <c r="E16" s="139">
        <f t="shared" si="0"/>
        <v>400000</v>
      </c>
      <c r="F16" s="140" t="s">
        <v>8</v>
      </c>
      <c r="G16" s="247" t="s">
        <v>301</v>
      </c>
      <c r="H16" s="240">
        <v>42135</v>
      </c>
      <c r="I16" s="240">
        <v>42156</v>
      </c>
    </row>
    <row r="17" spans="1:9" ht="24.95" customHeight="1">
      <c r="A17" s="183" t="s">
        <v>300</v>
      </c>
      <c r="B17" s="137">
        <v>54</v>
      </c>
      <c r="C17" s="138" t="s">
        <v>125</v>
      </c>
      <c r="D17" s="139">
        <v>120000</v>
      </c>
      <c r="E17" s="139">
        <f t="shared" ref="E17:E24" si="1">B17*D17</f>
        <v>6480000</v>
      </c>
      <c r="F17" s="140" t="s">
        <v>15</v>
      </c>
      <c r="G17" s="247" t="s">
        <v>301</v>
      </c>
      <c r="H17" s="240">
        <v>42135</v>
      </c>
      <c r="I17" s="240">
        <v>42156</v>
      </c>
    </row>
    <row r="18" spans="1:9" ht="24.95" customHeight="1">
      <c r="A18" s="183" t="s">
        <v>302</v>
      </c>
      <c r="B18" s="137">
        <v>3</v>
      </c>
      <c r="C18" s="138" t="s">
        <v>125</v>
      </c>
      <c r="D18" s="139">
        <v>100000</v>
      </c>
      <c r="E18" s="139">
        <f t="shared" si="1"/>
        <v>300000</v>
      </c>
      <c r="F18" s="140" t="s">
        <v>15</v>
      </c>
      <c r="G18" s="247" t="s">
        <v>16</v>
      </c>
      <c r="H18" s="240">
        <v>42135</v>
      </c>
      <c r="I18" s="240">
        <v>42156</v>
      </c>
    </row>
    <row r="19" spans="1:9" ht="24.95" customHeight="1">
      <c r="A19" s="183" t="s">
        <v>302</v>
      </c>
      <c r="B19" s="137">
        <v>2</v>
      </c>
      <c r="C19" s="138" t="s">
        <v>125</v>
      </c>
      <c r="D19" s="139">
        <v>100000</v>
      </c>
      <c r="E19" s="139">
        <f t="shared" si="1"/>
        <v>200000</v>
      </c>
      <c r="F19" s="140" t="s">
        <v>15</v>
      </c>
      <c r="G19" s="247" t="s">
        <v>23</v>
      </c>
      <c r="H19" s="240">
        <v>42135</v>
      </c>
      <c r="I19" s="240">
        <v>42156</v>
      </c>
    </row>
    <row r="20" spans="1:9" ht="24.95" customHeight="1">
      <c r="A20" s="183" t="s">
        <v>302</v>
      </c>
      <c r="B20" s="137">
        <v>1</v>
      </c>
      <c r="C20" s="138" t="s">
        <v>125</v>
      </c>
      <c r="D20" s="139">
        <v>100000</v>
      </c>
      <c r="E20" s="139">
        <f t="shared" si="1"/>
        <v>100000</v>
      </c>
      <c r="F20" s="140" t="s">
        <v>15</v>
      </c>
      <c r="G20" s="247" t="s">
        <v>33</v>
      </c>
      <c r="H20" s="240">
        <v>42135</v>
      </c>
      <c r="I20" s="240">
        <v>42156</v>
      </c>
    </row>
    <row r="21" spans="1:9" ht="24.95" customHeight="1">
      <c r="A21" s="144" t="s">
        <v>310</v>
      </c>
      <c r="B21" s="145">
        <v>9</v>
      </c>
      <c r="C21" s="138" t="s">
        <v>125</v>
      </c>
      <c r="D21" s="146">
        <v>120000</v>
      </c>
      <c r="E21" s="139">
        <f t="shared" si="1"/>
        <v>1080000</v>
      </c>
      <c r="F21" s="140" t="s">
        <v>8</v>
      </c>
      <c r="G21" s="247" t="s">
        <v>311</v>
      </c>
      <c r="H21" s="240">
        <v>42135</v>
      </c>
      <c r="I21" s="240">
        <v>42156</v>
      </c>
    </row>
    <row r="22" spans="1:9" s="42" customFormat="1" ht="24.95" customHeight="1">
      <c r="A22" s="143" t="s">
        <v>312</v>
      </c>
      <c r="B22" s="137">
        <v>2</v>
      </c>
      <c r="C22" s="138" t="s">
        <v>125</v>
      </c>
      <c r="D22" s="139">
        <v>500000</v>
      </c>
      <c r="E22" s="139">
        <f t="shared" si="1"/>
        <v>1000000</v>
      </c>
      <c r="F22" s="140" t="s">
        <v>32</v>
      </c>
      <c r="G22" s="141" t="s">
        <v>32</v>
      </c>
      <c r="H22" s="240">
        <v>42135</v>
      </c>
      <c r="I22" s="240">
        <v>42156</v>
      </c>
    </row>
    <row r="23" spans="1:9" s="42" customFormat="1" ht="24.95" customHeight="1">
      <c r="A23" s="143" t="s">
        <v>316</v>
      </c>
      <c r="B23" s="137">
        <v>5</v>
      </c>
      <c r="C23" s="138" t="s">
        <v>125</v>
      </c>
      <c r="D23" s="139">
        <v>10000</v>
      </c>
      <c r="E23" s="139">
        <f t="shared" si="1"/>
        <v>50000</v>
      </c>
      <c r="F23" s="140" t="s">
        <v>32</v>
      </c>
      <c r="G23" s="141" t="s">
        <v>122</v>
      </c>
      <c r="H23" s="240">
        <v>42135</v>
      </c>
      <c r="I23" s="240">
        <v>42156</v>
      </c>
    </row>
    <row r="24" spans="1:9" s="42" customFormat="1" ht="24.95" customHeight="1">
      <c r="A24" s="143" t="s">
        <v>317</v>
      </c>
      <c r="B24" s="137">
        <v>4</v>
      </c>
      <c r="C24" s="138" t="s">
        <v>195</v>
      </c>
      <c r="D24" s="139">
        <v>150000</v>
      </c>
      <c r="E24" s="139">
        <f t="shared" si="1"/>
        <v>600000</v>
      </c>
      <c r="F24" s="140" t="s">
        <v>32</v>
      </c>
      <c r="G24" s="141" t="s">
        <v>122</v>
      </c>
      <c r="H24" s="240">
        <v>42135</v>
      </c>
      <c r="I24" s="240">
        <v>42156</v>
      </c>
    </row>
    <row r="25" spans="1:9" s="42" customFormat="1" ht="24.95" customHeight="1">
      <c r="A25" s="143"/>
      <c r="B25" s="137"/>
      <c r="C25" s="178" t="s">
        <v>123</v>
      </c>
      <c r="D25" s="159">
        <f>SUM(D8:D24)</f>
        <v>59990000</v>
      </c>
      <c r="E25" s="159">
        <f>SUM(E8:E24)</f>
        <v>87740000</v>
      </c>
      <c r="F25" s="140"/>
      <c r="G25" s="162"/>
      <c r="H25" s="202"/>
      <c r="I25" s="202"/>
    </row>
    <row r="26" spans="1:9" s="42" customFormat="1" ht="24.95" customHeight="1">
      <c r="A26" s="248"/>
      <c r="B26" s="249"/>
      <c r="C26" s="250"/>
      <c r="D26" s="251"/>
      <c r="E26" s="251"/>
      <c r="F26" s="252"/>
      <c r="G26" s="252"/>
      <c r="H26" s="253"/>
      <c r="I26" s="253"/>
    </row>
    <row r="27" spans="1:9" s="12" customFormat="1" ht="36">
      <c r="A27" s="131" t="s">
        <v>0</v>
      </c>
      <c r="B27" s="131" t="s">
        <v>19</v>
      </c>
      <c r="C27" s="131" t="s">
        <v>20</v>
      </c>
      <c r="D27" s="132" t="s">
        <v>21</v>
      </c>
      <c r="E27" s="133" t="s">
        <v>22</v>
      </c>
      <c r="F27" s="134" t="s">
        <v>2</v>
      </c>
      <c r="G27" s="135" t="s">
        <v>4</v>
      </c>
      <c r="H27" s="132" t="s">
        <v>3</v>
      </c>
      <c r="I27" s="132" t="s">
        <v>5</v>
      </c>
    </row>
    <row r="28" spans="1:9" ht="24.95" customHeight="1">
      <c r="A28" s="183" t="s">
        <v>292</v>
      </c>
      <c r="B28" s="137">
        <v>2</v>
      </c>
      <c r="C28" s="138" t="s">
        <v>195</v>
      </c>
      <c r="D28" s="139">
        <v>150000</v>
      </c>
      <c r="E28" s="139">
        <f>B28*D28</f>
        <v>300000</v>
      </c>
      <c r="F28" s="140" t="s">
        <v>15</v>
      </c>
      <c r="G28" s="247" t="s">
        <v>127</v>
      </c>
      <c r="H28" s="240">
        <v>42135</v>
      </c>
      <c r="I28" s="240">
        <v>42156</v>
      </c>
    </row>
    <row r="29" spans="1:9" ht="24.95" customHeight="1">
      <c r="A29" s="183" t="s">
        <v>293</v>
      </c>
      <c r="B29" s="137">
        <v>2</v>
      </c>
      <c r="C29" s="138" t="s">
        <v>195</v>
      </c>
      <c r="D29" s="139">
        <v>40000</v>
      </c>
      <c r="E29" s="139">
        <f>B29*D29</f>
        <v>80000</v>
      </c>
      <c r="F29" s="140" t="s">
        <v>15</v>
      </c>
      <c r="G29" s="247" t="s">
        <v>127</v>
      </c>
      <c r="H29" s="240">
        <v>42135</v>
      </c>
      <c r="I29" s="240">
        <v>42156</v>
      </c>
    </row>
    <row r="30" spans="1:9" ht="24.95" customHeight="1">
      <c r="A30" s="183" t="s">
        <v>294</v>
      </c>
      <c r="B30" s="137">
        <v>2</v>
      </c>
      <c r="C30" s="138" t="s">
        <v>195</v>
      </c>
      <c r="D30" s="139">
        <v>175000</v>
      </c>
      <c r="E30" s="139">
        <f>B30*D30</f>
        <v>350000</v>
      </c>
      <c r="F30" s="140" t="s">
        <v>15</v>
      </c>
      <c r="G30" s="247" t="s">
        <v>33</v>
      </c>
      <c r="H30" s="240">
        <v>42135</v>
      </c>
      <c r="I30" s="240">
        <v>42156</v>
      </c>
    </row>
    <row r="31" spans="1:9" ht="24.95" customHeight="1">
      <c r="A31" s="143" t="s">
        <v>294</v>
      </c>
      <c r="B31" s="137">
        <v>9</v>
      </c>
      <c r="C31" s="138" t="s">
        <v>195</v>
      </c>
      <c r="D31" s="139">
        <v>88890</v>
      </c>
      <c r="E31" s="139">
        <f>B31*D31</f>
        <v>800010</v>
      </c>
      <c r="F31" s="140" t="s">
        <v>8</v>
      </c>
      <c r="G31" s="247" t="s">
        <v>9</v>
      </c>
      <c r="H31" s="240">
        <v>42135</v>
      </c>
      <c r="I31" s="240">
        <v>42156</v>
      </c>
    </row>
    <row r="32" spans="1:9" ht="24.95" customHeight="1">
      <c r="A32" s="128"/>
      <c r="B32" s="165"/>
      <c r="C32" s="165"/>
      <c r="D32" s="128"/>
      <c r="E32" s="128"/>
      <c r="F32" s="130"/>
      <c r="G32" s="130"/>
      <c r="H32" s="202"/>
      <c r="I32" s="202"/>
    </row>
    <row r="33" spans="1:9" ht="24.95" customHeight="1">
      <c r="A33" s="183" t="s">
        <v>295</v>
      </c>
      <c r="B33" s="137">
        <v>1</v>
      </c>
      <c r="C33" s="138" t="s">
        <v>195</v>
      </c>
      <c r="D33" s="139">
        <v>200000</v>
      </c>
      <c r="E33" s="139">
        <f>B33*D33</f>
        <v>200000</v>
      </c>
      <c r="F33" s="140" t="s">
        <v>15</v>
      </c>
      <c r="G33" s="247" t="s">
        <v>104</v>
      </c>
      <c r="H33" s="240">
        <v>42135</v>
      </c>
      <c r="I33" s="240">
        <v>42156</v>
      </c>
    </row>
    <row r="34" spans="1:9" ht="24.95" customHeight="1">
      <c r="A34" s="183" t="s">
        <v>296</v>
      </c>
      <c r="B34" s="137">
        <v>2</v>
      </c>
      <c r="C34" s="138" t="s">
        <v>195</v>
      </c>
      <c r="D34" s="139">
        <v>180000</v>
      </c>
      <c r="E34" s="139">
        <f>B34*D34</f>
        <v>360000</v>
      </c>
      <c r="F34" s="140" t="s">
        <v>15</v>
      </c>
      <c r="G34" s="247" t="s">
        <v>112</v>
      </c>
      <c r="H34" s="240">
        <v>42135</v>
      </c>
      <c r="I34" s="240">
        <v>42156</v>
      </c>
    </row>
    <row r="35" spans="1:9" ht="24.95" customHeight="1">
      <c r="A35" s="183" t="s">
        <v>297</v>
      </c>
      <c r="B35" s="137">
        <v>1</v>
      </c>
      <c r="C35" s="138" t="s">
        <v>195</v>
      </c>
      <c r="D35" s="139">
        <v>600000</v>
      </c>
      <c r="E35" s="139">
        <f>B35*D35</f>
        <v>600000</v>
      </c>
      <c r="F35" s="140" t="s">
        <v>15</v>
      </c>
      <c r="G35" s="246" t="s">
        <v>298</v>
      </c>
      <c r="H35" s="240">
        <v>42135</v>
      </c>
      <c r="I35" s="240">
        <v>42156</v>
      </c>
    </row>
    <row r="36" spans="1:9" ht="24.95" customHeight="1">
      <c r="A36" s="128"/>
      <c r="B36" s="165"/>
      <c r="C36" s="165"/>
      <c r="D36" s="128"/>
      <c r="E36" s="128"/>
      <c r="F36" s="130"/>
      <c r="G36" s="130"/>
      <c r="H36" s="254"/>
      <c r="I36" s="254"/>
    </row>
    <row r="37" spans="1:9" ht="35.1" customHeight="1">
      <c r="A37" s="131" t="s">
        <v>0</v>
      </c>
      <c r="B37" s="131" t="s">
        <v>19</v>
      </c>
      <c r="C37" s="131" t="s">
        <v>20</v>
      </c>
      <c r="D37" s="132" t="s">
        <v>21</v>
      </c>
      <c r="E37" s="133" t="s">
        <v>22</v>
      </c>
      <c r="F37" s="134" t="s">
        <v>2</v>
      </c>
      <c r="G37" s="135" t="s">
        <v>4</v>
      </c>
      <c r="H37" s="132" t="s">
        <v>3</v>
      </c>
      <c r="I37" s="132" t="s">
        <v>5</v>
      </c>
    </row>
    <row r="38" spans="1:9" ht="24.95" customHeight="1">
      <c r="A38" s="183" t="s">
        <v>299</v>
      </c>
      <c r="B38" s="137">
        <v>1</v>
      </c>
      <c r="C38" s="138" t="s">
        <v>195</v>
      </c>
      <c r="D38" s="139">
        <v>20000000</v>
      </c>
      <c r="E38" s="139">
        <f>B38*D38</f>
        <v>20000000</v>
      </c>
      <c r="F38" s="140" t="s">
        <v>15</v>
      </c>
      <c r="G38" s="246" t="s">
        <v>298</v>
      </c>
      <c r="H38" s="240">
        <v>42135</v>
      </c>
      <c r="I38" s="240">
        <v>42156</v>
      </c>
    </row>
    <row r="39" spans="1:9" ht="24.95" customHeight="1">
      <c r="A39" s="128"/>
      <c r="B39" s="165"/>
      <c r="C39" s="165"/>
      <c r="D39" s="128"/>
      <c r="E39" s="128"/>
      <c r="F39" s="130"/>
      <c r="G39" s="130"/>
      <c r="H39" s="254"/>
      <c r="I39" s="254"/>
    </row>
    <row r="40" spans="1:9" ht="24.95" customHeight="1">
      <c r="A40" s="192" t="s">
        <v>303</v>
      </c>
      <c r="B40" s="202">
        <v>1</v>
      </c>
      <c r="C40" s="202" t="s">
        <v>151</v>
      </c>
      <c r="D40" s="139">
        <v>300000</v>
      </c>
      <c r="E40" s="139">
        <v>300000</v>
      </c>
      <c r="F40" s="140" t="s">
        <v>8</v>
      </c>
      <c r="G40" s="239" t="s">
        <v>304</v>
      </c>
      <c r="H40" s="240">
        <v>42135</v>
      </c>
      <c r="I40" s="240">
        <v>42156</v>
      </c>
    </row>
    <row r="41" spans="1:9" ht="24.95" customHeight="1">
      <c r="A41" s="128"/>
      <c r="B41" s="165"/>
      <c r="C41" s="165"/>
      <c r="D41" s="128"/>
      <c r="E41" s="128"/>
      <c r="F41" s="130"/>
      <c r="G41" s="130"/>
      <c r="H41" s="254"/>
      <c r="I41" s="254"/>
    </row>
    <row r="42" spans="1:9" ht="24.95" customHeight="1">
      <c r="A42" s="143" t="s">
        <v>314</v>
      </c>
      <c r="B42" s="137">
        <v>2</v>
      </c>
      <c r="C42" s="138" t="s">
        <v>195</v>
      </c>
      <c r="D42" s="139">
        <v>300000</v>
      </c>
      <c r="E42" s="139">
        <f>B42*D42</f>
        <v>600000</v>
      </c>
      <c r="F42" s="140" t="s">
        <v>8</v>
      </c>
      <c r="G42" s="141" t="s">
        <v>167</v>
      </c>
      <c r="H42" s="240">
        <v>42135</v>
      </c>
      <c r="I42" s="240">
        <v>42156</v>
      </c>
    </row>
    <row r="43" spans="1:9" ht="24.95" customHeight="1">
      <c r="A43" s="143" t="s">
        <v>315</v>
      </c>
      <c r="B43" s="137">
        <v>1</v>
      </c>
      <c r="C43" s="138" t="s">
        <v>195</v>
      </c>
      <c r="D43" s="139">
        <v>200000</v>
      </c>
      <c r="E43" s="139">
        <f>B43*D43</f>
        <v>200000</v>
      </c>
      <c r="F43" s="140" t="s">
        <v>8</v>
      </c>
      <c r="G43" s="141" t="s">
        <v>167</v>
      </c>
      <c r="H43" s="240">
        <v>42135</v>
      </c>
      <c r="I43" s="240">
        <v>42156</v>
      </c>
    </row>
    <row r="44" spans="1:9" ht="24.95" customHeight="1">
      <c r="A44" s="128"/>
      <c r="B44" s="165"/>
      <c r="C44" s="165"/>
      <c r="D44" s="128"/>
      <c r="E44" s="128"/>
      <c r="F44" s="130"/>
      <c r="G44" s="130"/>
      <c r="H44" s="254"/>
      <c r="I44" s="254"/>
    </row>
    <row r="45" spans="1:9" ht="24.95" customHeight="1">
      <c r="A45" s="47"/>
      <c r="B45" s="49"/>
      <c r="C45" s="49"/>
      <c r="D45" s="47"/>
      <c r="E45" s="47"/>
      <c r="F45" s="48"/>
      <c r="G45" s="48"/>
      <c r="H45" s="66"/>
      <c r="I45" s="66"/>
    </row>
    <row r="46" spans="1:9" ht="24.95" customHeight="1"/>
    <row r="49" spans="1:9">
      <c r="A49" s="47"/>
      <c r="B49" s="49"/>
      <c r="C49" s="49"/>
      <c r="D49" s="47"/>
      <c r="E49" s="47"/>
      <c r="F49" s="48"/>
      <c r="G49" s="48"/>
      <c r="H49" s="49"/>
      <c r="I49" s="49"/>
    </row>
    <row r="50" spans="1:9">
      <c r="A50" s="47"/>
      <c r="B50" s="49"/>
      <c r="C50" s="49"/>
      <c r="D50" s="47"/>
      <c r="E50" s="47"/>
      <c r="F50" s="48"/>
      <c r="G50" s="48"/>
      <c r="H50" s="49"/>
      <c r="I50" s="49"/>
    </row>
    <row r="51" spans="1:9">
      <c r="A51" s="47"/>
      <c r="B51" s="49"/>
      <c r="C51" s="49"/>
      <c r="D51" s="47"/>
      <c r="E51" s="47"/>
      <c r="F51" s="48"/>
      <c r="G51" s="48"/>
      <c r="H51" s="49"/>
      <c r="I51" s="49"/>
    </row>
    <row r="52" spans="1:9">
      <c r="A52" s="47"/>
      <c r="B52" s="49"/>
      <c r="C52" s="49"/>
      <c r="D52" s="47"/>
      <c r="E52" s="47"/>
      <c r="F52" s="48"/>
      <c r="G52" s="48"/>
      <c r="H52" s="49"/>
      <c r="I52" s="49"/>
    </row>
  </sheetData>
  <sheetProtection password="C597" sheet="1" objects="1" scenarios="1"/>
  <mergeCells count="2">
    <mergeCell ref="A4:I4"/>
    <mergeCell ref="A5:I5"/>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xl/worksheets/sheet12.xml><?xml version="1.0" encoding="utf-8"?>
<worksheet xmlns="http://schemas.openxmlformats.org/spreadsheetml/2006/main" xmlns:r="http://schemas.openxmlformats.org/officeDocument/2006/relationships">
  <dimension ref="A2:J30"/>
  <sheetViews>
    <sheetView tabSelected="1" workbookViewId="0">
      <selection activeCell="L14" sqref="L14"/>
    </sheetView>
  </sheetViews>
  <sheetFormatPr baseColWidth="10" defaultRowHeight="15"/>
  <cols>
    <col min="6" max="6" width="12.7109375" bestFit="1" customWidth="1"/>
  </cols>
  <sheetData>
    <row r="2" spans="1:10" ht="15.75" thickBot="1"/>
    <row r="3" spans="1:10">
      <c r="A3" s="265"/>
      <c r="B3" s="255"/>
      <c r="C3" s="255"/>
      <c r="D3" s="255"/>
      <c r="E3" s="255"/>
      <c r="F3" s="255"/>
      <c r="G3" s="255"/>
      <c r="H3" s="255"/>
      <c r="I3" s="255"/>
      <c r="J3" s="256"/>
    </row>
    <row r="4" spans="1:10">
      <c r="A4" s="257" t="s">
        <v>17</v>
      </c>
      <c r="B4" s="20"/>
      <c r="C4" s="20"/>
      <c r="D4" s="20"/>
      <c r="E4" s="20"/>
      <c r="F4" s="20"/>
      <c r="G4" s="20"/>
      <c r="H4" s="20"/>
      <c r="I4" s="20"/>
      <c r="J4" s="258"/>
    </row>
    <row r="5" spans="1:10">
      <c r="A5" s="257" t="s">
        <v>18</v>
      </c>
      <c r="B5" s="20"/>
      <c r="C5" s="20"/>
      <c r="D5" s="20"/>
      <c r="E5" s="20"/>
      <c r="F5" s="20"/>
      <c r="G5" s="20"/>
      <c r="H5" s="20"/>
      <c r="I5" s="20"/>
      <c r="J5" s="258"/>
    </row>
    <row r="6" spans="1:10">
      <c r="A6" s="259"/>
      <c r="B6" s="20"/>
      <c r="C6" s="20"/>
      <c r="D6" s="20"/>
      <c r="E6" s="20"/>
      <c r="F6" s="20"/>
      <c r="G6" s="20"/>
      <c r="H6" s="20"/>
      <c r="I6" s="20"/>
      <c r="J6" s="258"/>
    </row>
    <row r="7" spans="1:10">
      <c r="A7" s="259"/>
      <c r="B7" s="20"/>
      <c r="C7" s="20"/>
      <c r="D7" s="20"/>
      <c r="E7" s="20"/>
      <c r="F7" s="20"/>
      <c r="G7" s="20"/>
      <c r="H7" s="20"/>
      <c r="I7" s="20"/>
      <c r="J7" s="258"/>
    </row>
    <row r="8" spans="1:10">
      <c r="A8" s="259"/>
      <c r="B8" s="20"/>
      <c r="C8" s="20"/>
      <c r="D8" s="20"/>
      <c r="E8" s="20"/>
      <c r="F8" s="20"/>
      <c r="G8" s="20"/>
      <c r="H8" s="20"/>
      <c r="I8" s="20"/>
      <c r="J8" s="258"/>
    </row>
    <row r="9" spans="1:10">
      <c r="A9" s="259"/>
      <c r="B9" s="20"/>
      <c r="C9" s="20"/>
      <c r="D9" s="20"/>
      <c r="E9" s="20"/>
      <c r="F9" s="20"/>
      <c r="G9" s="20"/>
      <c r="H9" s="20"/>
      <c r="I9" s="20"/>
      <c r="J9" s="258"/>
    </row>
    <row r="10" spans="1:10">
      <c r="A10" s="259"/>
      <c r="B10" s="20"/>
      <c r="C10" s="20"/>
      <c r="D10" s="20"/>
      <c r="E10" s="20"/>
      <c r="F10" s="20"/>
      <c r="G10" s="20"/>
      <c r="H10" s="20"/>
      <c r="I10" s="20"/>
      <c r="J10" s="258"/>
    </row>
    <row r="11" spans="1:10">
      <c r="A11" s="259"/>
      <c r="B11" s="20"/>
      <c r="C11" s="20"/>
      <c r="D11" s="20"/>
      <c r="E11" s="20"/>
      <c r="F11" s="20"/>
      <c r="G11" s="20"/>
      <c r="H11" s="20"/>
      <c r="I11" s="20"/>
      <c r="J11" s="258"/>
    </row>
    <row r="12" spans="1:10">
      <c r="A12" s="259"/>
      <c r="B12" s="20"/>
      <c r="C12" s="20"/>
      <c r="D12" s="20"/>
      <c r="E12" s="20"/>
      <c r="F12" s="20"/>
      <c r="G12" s="20"/>
      <c r="H12" s="20"/>
      <c r="I12" s="20"/>
      <c r="J12" s="258"/>
    </row>
    <row r="13" spans="1:10" ht="33">
      <c r="A13" s="259"/>
      <c r="B13" s="275" t="s">
        <v>394</v>
      </c>
      <c r="C13" s="275"/>
      <c r="D13" s="275"/>
      <c r="E13" s="275"/>
      <c r="F13" s="275"/>
      <c r="G13" s="275"/>
      <c r="H13" s="275"/>
      <c r="I13" s="275"/>
      <c r="J13" s="258"/>
    </row>
    <row r="14" spans="1:10">
      <c r="A14" s="259"/>
      <c r="B14" s="20"/>
      <c r="C14" s="20"/>
      <c r="D14" s="20"/>
      <c r="E14" s="20"/>
      <c r="F14" s="20"/>
      <c r="G14" s="20"/>
      <c r="H14" s="20"/>
      <c r="I14" s="20"/>
      <c r="J14" s="258"/>
    </row>
    <row r="15" spans="1:10" ht="33">
      <c r="A15" s="259"/>
      <c r="B15" s="275" t="s">
        <v>387</v>
      </c>
      <c r="C15" s="275"/>
      <c r="D15" s="275"/>
      <c r="E15" s="275"/>
      <c r="F15" s="275"/>
      <c r="G15" s="275"/>
      <c r="H15" s="275"/>
      <c r="I15" s="275"/>
      <c r="J15" s="258"/>
    </row>
    <row r="16" spans="1:10">
      <c r="A16" s="259"/>
      <c r="B16" s="20"/>
      <c r="C16" s="20"/>
      <c r="D16" s="20"/>
      <c r="E16" s="20"/>
      <c r="F16" s="20"/>
      <c r="G16" s="20"/>
      <c r="H16" s="20"/>
      <c r="I16" s="20"/>
      <c r="J16" s="258"/>
    </row>
    <row r="17" spans="1:10" ht="33">
      <c r="A17" s="259"/>
      <c r="B17" s="20"/>
      <c r="C17" s="20"/>
      <c r="D17" s="20"/>
      <c r="E17" s="275">
        <v>2015</v>
      </c>
      <c r="F17" s="275"/>
      <c r="G17" s="20"/>
      <c r="H17" s="20"/>
      <c r="I17" s="20"/>
      <c r="J17" s="258"/>
    </row>
    <row r="18" spans="1:10">
      <c r="A18" s="259"/>
      <c r="B18" s="20"/>
      <c r="C18" s="20"/>
      <c r="D18" s="20"/>
      <c r="E18" s="20"/>
      <c r="F18" s="20"/>
      <c r="G18" s="20"/>
      <c r="H18" s="20"/>
      <c r="I18" s="20"/>
      <c r="J18" s="258"/>
    </row>
    <row r="19" spans="1:10">
      <c r="A19" s="259"/>
      <c r="B19" s="20"/>
      <c r="C19" s="20"/>
      <c r="D19" s="20"/>
      <c r="E19" s="20"/>
      <c r="F19" s="20"/>
      <c r="G19" s="20"/>
      <c r="H19" s="20"/>
      <c r="I19" s="20"/>
      <c r="J19" s="258"/>
    </row>
    <row r="20" spans="1:10">
      <c r="A20" s="259"/>
      <c r="B20" s="20"/>
      <c r="C20" s="20"/>
      <c r="D20" s="20"/>
      <c r="E20" s="20"/>
      <c r="F20" s="20"/>
      <c r="G20" s="20"/>
      <c r="H20" s="20"/>
      <c r="I20" s="20"/>
      <c r="J20" s="258"/>
    </row>
    <row r="21" spans="1:10">
      <c r="A21" s="259"/>
      <c r="B21" s="20"/>
      <c r="C21" s="20"/>
      <c r="D21" s="20"/>
      <c r="E21" s="20"/>
      <c r="F21" s="20"/>
      <c r="G21" s="20"/>
      <c r="H21" s="20"/>
      <c r="I21" s="20"/>
      <c r="J21" s="258"/>
    </row>
    <row r="22" spans="1:10">
      <c r="A22" s="259"/>
      <c r="B22" s="20"/>
      <c r="C22" s="263" t="s">
        <v>388</v>
      </c>
      <c r="D22" s="20"/>
      <c r="E22" s="20"/>
      <c r="F22" s="20"/>
      <c r="G22" s="20"/>
      <c r="H22" s="263" t="s">
        <v>392</v>
      </c>
      <c r="I22" s="20"/>
      <c r="J22" s="258"/>
    </row>
    <row r="23" spans="1:10">
      <c r="A23" s="259"/>
      <c r="B23" s="264" t="s">
        <v>389</v>
      </c>
      <c r="C23" s="20"/>
      <c r="D23" s="20"/>
      <c r="E23" s="20"/>
      <c r="F23" s="20"/>
      <c r="G23" s="264" t="s">
        <v>393</v>
      </c>
      <c r="H23" s="20"/>
      <c r="I23" s="20"/>
      <c r="J23" s="258"/>
    </row>
    <row r="24" spans="1:10">
      <c r="A24" s="259"/>
      <c r="B24" s="20"/>
      <c r="C24" s="20"/>
      <c r="D24" s="20"/>
      <c r="E24" s="20"/>
      <c r="F24" s="20"/>
      <c r="G24" s="20"/>
      <c r="H24" s="20"/>
      <c r="I24" s="20"/>
      <c r="J24" s="258"/>
    </row>
    <row r="25" spans="1:10">
      <c r="A25" s="259"/>
      <c r="B25" s="20"/>
      <c r="C25" s="20"/>
      <c r="D25" s="20"/>
      <c r="E25" s="20"/>
      <c r="F25" s="20"/>
      <c r="G25" s="20"/>
      <c r="H25" s="20"/>
      <c r="I25" s="20"/>
      <c r="J25" s="258"/>
    </row>
    <row r="26" spans="1:10">
      <c r="A26" s="259"/>
      <c r="B26" s="20"/>
      <c r="C26" s="20"/>
      <c r="D26" s="20"/>
      <c r="E26" s="20"/>
      <c r="F26" s="20"/>
      <c r="G26" s="20"/>
      <c r="H26" s="20"/>
      <c r="I26" s="20"/>
      <c r="J26" s="258"/>
    </row>
    <row r="27" spans="1:10">
      <c r="A27" s="259"/>
      <c r="B27" s="20"/>
      <c r="C27" s="20"/>
      <c r="D27" s="20"/>
      <c r="E27" s="277" t="s">
        <v>390</v>
      </c>
      <c r="F27" s="277"/>
      <c r="G27" s="20"/>
      <c r="H27" s="20"/>
      <c r="I27" s="20"/>
      <c r="J27" s="258"/>
    </row>
    <row r="28" spans="1:10">
      <c r="A28" s="259"/>
      <c r="B28" s="20"/>
      <c r="C28" s="20"/>
      <c r="D28" s="20"/>
      <c r="E28" s="276" t="s">
        <v>391</v>
      </c>
      <c r="F28" s="276"/>
      <c r="G28" s="20"/>
      <c r="H28" s="20"/>
      <c r="I28" s="20"/>
      <c r="J28" s="258"/>
    </row>
    <row r="29" spans="1:10">
      <c r="A29" s="259"/>
      <c r="B29" s="20"/>
      <c r="C29" s="20"/>
      <c r="D29" s="20"/>
      <c r="E29" s="20"/>
      <c r="F29" s="20"/>
      <c r="G29" s="20"/>
      <c r="H29" s="20"/>
      <c r="I29" s="20"/>
      <c r="J29" s="258"/>
    </row>
    <row r="30" spans="1:10" ht="15.75" thickBot="1">
      <c r="A30" s="260"/>
      <c r="B30" s="261"/>
      <c r="C30" s="261"/>
      <c r="D30" s="261"/>
      <c r="E30" s="261"/>
      <c r="F30" s="261"/>
      <c r="G30" s="261"/>
      <c r="H30" s="261"/>
      <c r="I30" s="261"/>
      <c r="J30" s="262"/>
    </row>
  </sheetData>
  <sheetProtection password="C597" sheet="1" objects="1" scenarios="1"/>
  <mergeCells count="5">
    <mergeCell ref="B13:I13"/>
    <mergeCell ref="B15:I15"/>
    <mergeCell ref="E17:F17"/>
    <mergeCell ref="E28:F28"/>
    <mergeCell ref="E27:F27"/>
  </mergeCells>
  <printOptions horizontalCentered="1" verticalCentered="1"/>
  <pageMargins left="0.59055118110236227" right="0.59055118110236227" top="0.59055118110236227"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30"/>
  <sheetViews>
    <sheetView workbookViewId="0">
      <selection activeCell="E18" sqref="E18"/>
    </sheetView>
  </sheetViews>
  <sheetFormatPr baseColWidth="10" defaultRowHeight="15"/>
  <cols>
    <col min="1" max="1" width="20.7109375" customWidth="1"/>
    <col min="2" max="2" width="9.140625" customWidth="1"/>
    <col min="4" max="4" width="13.5703125" bestFit="1" customWidth="1"/>
    <col min="5" max="5" width="16.7109375" customWidth="1"/>
    <col min="6" max="6" width="27.85546875" customWidth="1"/>
    <col min="7" max="7" width="27.42578125" bestFit="1" customWidth="1"/>
    <col min="8" max="8" width="15.7109375" customWidth="1"/>
    <col min="9" max="9" width="11.7109375" customWidth="1"/>
  </cols>
  <sheetData>
    <row r="1" spans="1:10" ht="20.100000000000001" customHeight="1">
      <c r="A1" s="122" t="s">
        <v>17</v>
      </c>
      <c r="B1" s="123"/>
      <c r="C1" s="123"/>
      <c r="D1" s="124"/>
      <c r="E1" s="124"/>
      <c r="F1" s="125"/>
      <c r="G1" s="125"/>
      <c r="H1" s="126"/>
      <c r="I1" s="127"/>
      <c r="J1" s="13"/>
    </row>
    <row r="2" spans="1:10" ht="20.100000000000001" customHeight="1">
      <c r="A2" s="122" t="s">
        <v>18</v>
      </c>
      <c r="B2" s="123"/>
      <c r="C2" s="123"/>
      <c r="D2" s="124"/>
      <c r="E2" s="124"/>
      <c r="F2" s="125"/>
      <c r="G2" s="125"/>
      <c r="H2" s="126"/>
      <c r="I2" s="127"/>
      <c r="J2" s="13"/>
    </row>
    <row r="3" spans="1:10" ht="20.100000000000001" customHeight="1">
      <c r="A3" s="123"/>
      <c r="B3" s="123"/>
      <c r="C3" s="123"/>
      <c r="D3" s="124"/>
      <c r="E3" s="124"/>
      <c r="F3" s="125"/>
      <c r="G3" s="125"/>
      <c r="H3" s="126"/>
      <c r="I3" s="127"/>
      <c r="J3" s="13"/>
    </row>
    <row r="4" spans="1:10" ht="20.100000000000001" customHeight="1">
      <c r="A4" s="267" t="s">
        <v>325</v>
      </c>
      <c r="B4" s="267"/>
      <c r="C4" s="267"/>
      <c r="D4" s="267"/>
      <c r="E4" s="267"/>
      <c r="F4" s="267"/>
      <c r="G4" s="267"/>
      <c r="H4" s="267"/>
      <c r="I4" s="267"/>
      <c r="J4" s="13"/>
    </row>
    <row r="5" spans="1:10" ht="20.100000000000001" customHeight="1">
      <c r="A5" s="267" t="s">
        <v>111</v>
      </c>
      <c r="B5" s="267"/>
      <c r="C5" s="267"/>
      <c r="D5" s="267"/>
      <c r="E5" s="267"/>
      <c r="F5" s="267"/>
      <c r="G5" s="267"/>
      <c r="H5" s="267"/>
      <c r="I5" s="267"/>
      <c r="J5" s="13"/>
    </row>
    <row r="6" spans="1:10" ht="20.100000000000001" customHeight="1">
      <c r="A6" s="128"/>
      <c r="B6" s="128"/>
      <c r="C6" s="128"/>
      <c r="D6" s="129"/>
      <c r="E6" s="129"/>
      <c r="F6" s="130"/>
      <c r="G6" s="130"/>
      <c r="H6" s="126"/>
      <c r="I6" s="127"/>
      <c r="J6" s="13"/>
    </row>
    <row r="7" spans="1:10" ht="36">
      <c r="A7" s="131" t="s">
        <v>0</v>
      </c>
      <c r="B7" s="131" t="s">
        <v>19</v>
      </c>
      <c r="C7" s="131" t="s">
        <v>20</v>
      </c>
      <c r="D7" s="132" t="s">
        <v>21</v>
      </c>
      <c r="E7" s="133" t="s">
        <v>22</v>
      </c>
      <c r="F7" s="134" t="s">
        <v>2</v>
      </c>
      <c r="G7" s="135" t="s">
        <v>4</v>
      </c>
      <c r="H7" s="132" t="s">
        <v>3</v>
      </c>
      <c r="I7" s="132" t="s">
        <v>5</v>
      </c>
      <c r="J7" s="33"/>
    </row>
    <row r="8" spans="1:10" ht="20.100000000000001" customHeight="1">
      <c r="A8" s="136" t="s">
        <v>25</v>
      </c>
      <c r="B8" s="137">
        <v>8</v>
      </c>
      <c r="C8" s="138" t="s">
        <v>24</v>
      </c>
      <c r="D8" s="139">
        <v>35000</v>
      </c>
      <c r="E8" s="139">
        <f>D8*B8</f>
        <v>280000</v>
      </c>
      <c r="F8" s="140" t="s">
        <v>15</v>
      </c>
      <c r="G8" s="141" t="s">
        <v>16</v>
      </c>
      <c r="H8" s="142">
        <v>42128</v>
      </c>
      <c r="I8" s="142">
        <v>42142</v>
      </c>
      <c r="J8" s="34"/>
    </row>
    <row r="9" spans="1:10" ht="20.100000000000001" customHeight="1">
      <c r="A9" s="136" t="s">
        <v>26</v>
      </c>
      <c r="B9" s="137">
        <v>1</v>
      </c>
      <c r="C9" s="138" t="s">
        <v>24</v>
      </c>
      <c r="D9" s="139">
        <v>4800000</v>
      </c>
      <c r="E9" s="139">
        <f>D9*B9</f>
        <v>4800000</v>
      </c>
      <c r="F9" s="140" t="s">
        <v>15</v>
      </c>
      <c r="G9" s="141" t="s">
        <v>16</v>
      </c>
      <c r="H9" s="142">
        <v>42128</v>
      </c>
      <c r="I9" s="142">
        <v>42142</v>
      </c>
      <c r="J9" s="34"/>
    </row>
    <row r="10" spans="1:10" ht="20.100000000000001" customHeight="1">
      <c r="A10" s="136" t="s">
        <v>25</v>
      </c>
      <c r="B10" s="137">
        <v>2</v>
      </c>
      <c r="C10" s="138" t="s">
        <v>24</v>
      </c>
      <c r="D10" s="139">
        <v>35000</v>
      </c>
      <c r="E10" s="139">
        <f>D10*B10</f>
        <v>70000</v>
      </c>
      <c r="F10" s="140" t="s">
        <v>15</v>
      </c>
      <c r="G10" s="141" t="s">
        <v>33</v>
      </c>
      <c r="H10" s="142">
        <v>42128</v>
      </c>
      <c r="I10" s="142">
        <v>42142</v>
      </c>
    </row>
    <row r="11" spans="1:10" ht="20.100000000000001" customHeight="1">
      <c r="A11" s="143" t="s">
        <v>26</v>
      </c>
      <c r="B11" s="137">
        <v>1</v>
      </c>
      <c r="C11" s="138" t="s">
        <v>24</v>
      </c>
      <c r="D11" s="139">
        <v>1500000</v>
      </c>
      <c r="E11" s="139">
        <f t="shared" ref="E11:E17" si="0">D11*B11</f>
        <v>1500000</v>
      </c>
      <c r="F11" s="140" t="s">
        <v>15</v>
      </c>
      <c r="G11" s="141" t="s">
        <v>112</v>
      </c>
      <c r="H11" s="142">
        <v>42128</v>
      </c>
      <c r="I11" s="142">
        <v>42142</v>
      </c>
    </row>
    <row r="12" spans="1:10" ht="20.100000000000001" customHeight="1">
      <c r="A12" s="136" t="s">
        <v>26</v>
      </c>
      <c r="B12" s="137">
        <v>1</v>
      </c>
      <c r="C12" s="138" t="s">
        <v>24</v>
      </c>
      <c r="D12" s="139">
        <v>3000000</v>
      </c>
      <c r="E12" s="139">
        <f t="shared" si="0"/>
        <v>3000000</v>
      </c>
      <c r="F12" s="140" t="s">
        <v>15</v>
      </c>
      <c r="G12" s="141" t="s">
        <v>23</v>
      </c>
      <c r="H12" s="142">
        <v>42128</v>
      </c>
      <c r="I12" s="142">
        <v>42142</v>
      </c>
    </row>
    <row r="13" spans="1:10" ht="20.100000000000001" customHeight="1">
      <c r="A13" s="143" t="s">
        <v>25</v>
      </c>
      <c r="B13" s="137">
        <v>8</v>
      </c>
      <c r="C13" s="138" t="s">
        <v>24</v>
      </c>
      <c r="D13" s="139">
        <v>35000</v>
      </c>
      <c r="E13" s="139">
        <f t="shared" si="0"/>
        <v>280000</v>
      </c>
      <c r="F13" s="140" t="s">
        <v>15</v>
      </c>
      <c r="G13" s="141" t="s">
        <v>23</v>
      </c>
      <c r="H13" s="142">
        <v>42128</v>
      </c>
      <c r="I13" s="142">
        <v>42142</v>
      </c>
    </row>
    <row r="14" spans="1:10" ht="20.100000000000001" customHeight="1">
      <c r="A14" s="136" t="s">
        <v>26</v>
      </c>
      <c r="B14" s="137">
        <v>1</v>
      </c>
      <c r="C14" s="138" t="s">
        <v>24</v>
      </c>
      <c r="D14" s="139">
        <v>2000000</v>
      </c>
      <c r="E14" s="139">
        <f t="shared" si="0"/>
        <v>2000000</v>
      </c>
      <c r="F14" s="140" t="s">
        <v>15</v>
      </c>
      <c r="G14" s="141" t="s">
        <v>113</v>
      </c>
      <c r="H14" s="142">
        <v>42128</v>
      </c>
      <c r="I14" s="142">
        <v>42142</v>
      </c>
    </row>
    <row r="15" spans="1:10" ht="20.100000000000001" customHeight="1">
      <c r="A15" s="136" t="s">
        <v>25</v>
      </c>
      <c r="B15" s="137">
        <v>6</v>
      </c>
      <c r="C15" s="138" t="s">
        <v>24</v>
      </c>
      <c r="D15" s="139">
        <v>35000</v>
      </c>
      <c r="E15" s="139">
        <f t="shared" si="0"/>
        <v>210000</v>
      </c>
      <c r="F15" s="140" t="s">
        <v>15</v>
      </c>
      <c r="G15" s="141" t="s">
        <v>113</v>
      </c>
      <c r="H15" s="142">
        <v>42128</v>
      </c>
      <c r="I15" s="142">
        <v>42142</v>
      </c>
    </row>
    <row r="16" spans="1:10" ht="20.100000000000001" customHeight="1">
      <c r="A16" s="136" t="s">
        <v>25</v>
      </c>
      <c r="B16" s="137">
        <v>5</v>
      </c>
      <c r="C16" s="138" t="s">
        <v>24</v>
      </c>
      <c r="D16" s="139">
        <v>35000</v>
      </c>
      <c r="E16" s="139">
        <f t="shared" si="0"/>
        <v>175000</v>
      </c>
      <c r="F16" s="140" t="s">
        <v>15</v>
      </c>
      <c r="G16" s="141" t="s">
        <v>114</v>
      </c>
      <c r="H16" s="142">
        <v>42128</v>
      </c>
      <c r="I16" s="142">
        <v>42142</v>
      </c>
    </row>
    <row r="17" spans="1:9" ht="20.100000000000001" customHeight="1">
      <c r="A17" s="144" t="s">
        <v>115</v>
      </c>
      <c r="B17" s="145">
        <v>2</v>
      </c>
      <c r="C17" s="138" t="s">
        <v>24</v>
      </c>
      <c r="D17" s="146">
        <v>35000</v>
      </c>
      <c r="E17" s="139">
        <f t="shared" si="0"/>
        <v>70000</v>
      </c>
      <c r="F17" s="140" t="s">
        <v>15</v>
      </c>
      <c r="G17" s="141" t="s">
        <v>116</v>
      </c>
      <c r="H17" s="142">
        <v>42128</v>
      </c>
      <c r="I17" s="142">
        <v>42142</v>
      </c>
    </row>
    <row r="18" spans="1:9" ht="20.100000000000001" customHeight="1">
      <c r="A18" s="147"/>
      <c r="B18" s="148"/>
      <c r="C18" s="149" t="s">
        <v>117</v>
      </c>
      <c r="D18" s="150">
        <f>SUM(D8:D17)</f>
        <v>11510000</v>
      </c>
      <c r="E18" s="150">
        <f>SUM(E8:E17)</f>
        <v>12385000</v>
      </c>
      <c r="F18" s="140"/>
      <c r="G18" s="151"/>
      <c r="H18" s="142"/>
      <c r="I18" s="142"/>
    </row>
    <row r="19" spans="1:9" ht="20.100000000000001" customHeight="1">
      <c r="A19" s="152"/>
      <c r="B19" s="153"/>
      <c r="C19" s="154"/>
      <c r="D19" s="155"/>
      <c r="E19" s="155"/>
      <c r="F19" s="156"/>
      <c r="G19" s="157"/>
      <c r="H19" s="158"/>
      <c r="I19" s="158"/>
    </row>
    <row r="20" spans="1:9" ht="20.100000000000001" customHeight="1">
      <c r="A20" s="143" t="s">
        <v>25</v>
      </c>
      <c r="B20" s="137">
        <v>4</v>
      </c>
      <c r="C20" s="138" t="s">
        <v>24</v>
      </c>
      <c r="D20" s="139">
        <v>35000</v>
      </c>
      <c r="E20" s="139">
        <f>D20*B20</f>
        <v>140000</v>
      </c>
      <c r="F20" s="140" t="s">
        <v>8</v>
      </c>
      <c r="G20" s="141" t="s">
        <v>118</v>
      </c>
      <c r="H20" s="142">
        <v>42128</v>
      </c>
      <c r="I20" s="142">
        <v>42142</v>
      </c>
    </row>
    <row r="21" spans="1:9" ht="20.100000000000001" customHeight="1">
      <c r="A21" s="136" t="s">
        <v>25</v>
      </c>
      <c r="B21" s="137">
        <v>7</v>
      </c>
      <c r="C21" s="138" t="s">
        <v>24</v>
      </c>
      <c r="D21" s="139">
        <v>35000</v>
      </c>
      <c r="E21" s="139">
        <f t="shared" ref="E21:E28" si="1">D21*B21</f>
        <v>245000</v>
      </c>
      <c r="F21" s="140" t="s">
        <v>8</v>
      </c>
      <c r="G21" s="141" t="s">
        <v>119</v>
      </c>
      <c r="H21" s="142">
        <v>42128</v>
      </c>
      <c r="I21" s="142">
        <v>42142</v>
      </c>
    </row>
    <row r="22" spans="1:9" ht="20.100000000000001" customHeight="1">
      <c r="A22" s="143" t="s">
        <v>25</v>
      </c>
      <c r="B22" s="137">
        <v>2</v>
      </c>
      <c r="C22" s="138" t="s">
        <v>24</v>
      </c>
      <c r="D22" s="139">
        <v>35000</v>
      </c>
      <c r="E22" s="139">
        <f t="shared" si="1"/>
        <v>70000</v>
      </c>
      <c r="F22" s="140" t="s">
        <v>8</v>
      </c>
      <c r="G22" s="141" t="s">
        <v>120</v>
      </c>
      <c r="H22" s="142">
        <v>42128</v>
      </c>
      <c r="I22" s="142">
        <v>42142</v>
      </c>
    </row>
    <row r="23" spans="1:9" ht="20.100000000000001" customHeight="1">
      <c r="A23" s="144" t="s">
        <v>121</v>
      </c>
      <c r="B23" s="145">
        <v>1</v>
      </c>
      <c r="C23" s="138" t="s">
        <v>24</v>
      </c>
      <c r="D23" s="146">
        <v>500000</v>
      </c>
      <c r="E23" s="139">
        <f t="shared" si="1"/>
        <v>500000</v>
      </c>
      <c r="F23" s="140" t="s">
        <v>8</v>
      </c>
      <c r="G23" s="141" t="s">
        <v>9</v>
      </c>
      <c r="H23" s="142">
        <v>42128</v>
      </c>
      <c r="I23" s="142">
        <v>42142</v>
      </c>
    </row>
    <row r="24" spans="1:9" ht="20.100000000000001" customHeight="1">
      <c r="A24" s="144" t="s">
        <v>25</v>
      </c>
      <c r="B24" s="145">
        <v>3</v>
      </c>
      <c r="C24" s="138" t="s">
        <v>24</v>
      </c>
      <c r="D24" s="146">
        <v>50000</v>
      </c>
      <c r="E24" s="139">
        <f t="shared" si="1"/>
        <v>150000</v>
      </c>
      <c r="F24" s="140" t="s">
        <v>8</v>
      </c>
      <c r="G24" s="141" t="s">
        <v>122</v>
      </c>
      <c r="H24" s="142">
        <v>42128</v>
      </c>
      <c r="I24" s="142">
        <v>42142</v>
      </c>
    </row>
    <row r="25" spans="1:9" ht="20.100000000000001" customHeight="1">
      <c r="A25" s="144" t="s">
        <v>25</v>
      </c>
      <c r="B25" s="145">
        <v>10</v>
      </c>
      <c r="C25" s="138" t="s">
        <v>24</v>
      </c>
      <c r="D25" s="146">
        <v>35000</v>
      </c>
      <c r="E25" s="139">
        <f t="shared" si="1"/>
        <v>350000</v>
      </c>
      <c r="F25" s="140" t="s">
        <v>8</v>
      </c>
      <c r="G25" s="141" t="s">
        <v>30</v>
      </c>
      <c r="H25" s="142">
        <v>42128</v>
      </c>
      <c r="I25" s="142">
        <v>42142</v>
      </c>
    </row>
    <row r="26" spans="1:9" ht="20.100000000000001" customHeight="1">
      <c r="A26" s="147"/>
      <c r="B26" s="148"/>
      <c r="C26" s="149" t="s">
        <v>117</v>
      </c>
      <c r="D26" s="150">
        <f>SUM(D20:D25)</f>
        <v>690000</v>
      </c>
      <c r="E26" s="159">
        <f>SUM(E20:E25)</f>
        <v>1455000</v>
      </c>
      <c r="F26" s="140"/>
      <c r="G26" s="151"/>
      <c r="H26" s="142"/>
      <c r="I26" s="142"/>
    </row>
    <row r="27" spans="1:9" ht="20.100000000000001" customHeight="1">
      <c r="A27" s="160"/>
      <c r="B27" s="153"/>
      <c r="C27" s="154"/>
      <c r="D27" s="155"/>
      <c r="E27" s="155"/>
      <c r="F27" s="156"/>
      <c r="G27" s="157"/>
      <c r="H27" s="158"/>
      <c r="I27" s="158"/>
    </row>
    <row r="28" spans="1:9" ht="20.100000000000001" customHeight="1">
      <c r="A28" s="144" t="s">
        <v>27</v>
      </c>
      <c r="B28" s="145">
        <v>15</v>
      </c>
      <c r="C28" s="138" t="s">
        <v>24</v>
      </c>
      <c r="D28" s="146">
        <v>30000</v>
      </c>
      <c r="E28" s="139">
        <f t="shared" si="1"/>
        <v>450000</v>
      </c>
      <c r="F28" s="161" t="s">
        <v>32</v>
      </c>
      <c r="G28" s="141" t="s">
        <v>32</v>
      </c>
      <c r="H28" s="142">
        <v>42128</v>
      </c>
      <c r="I28" s="142">
        <v>42142</v>
      </c>
    </row>
    <row r="29" spans="1:9" ht="20.100000000000001" customHeight="1">
      <c r="A29" s="147"/>
      <c r="B29" s="148"/>
      <c r="C29" s="149" t="s">
        <v>117</v>
      </c>
      <c r="D29" s="159">
        <f>SUM(D28)</f>
        <v>30000</v>
      </c>
      <c r="E29" s="159">
        <f>SUM(E28)</f>
        <v>450000</v>
      </c>
      <c r="F29" s="140"/>
      <c r="G29" s="162"/>
      <c r="H29" s="142"/>
      <c r="I29" s="142"/>
    </row>
    <row r="30" spans="1:9" ht="20.100000000000001" customHeight="1">
      <c r="A30" s="147"/>
      <c r="B30" s="148"/>
      <c r="C30" s="149" t="s">
        <v>123</v>
      </c>
      <c r="D30" s="150">
        <f>D18+D26+D29</f>
        <v>12230000</v>
      </c>
      <c r="E30" s="150">
        <f>E18+E26+E29</f>
        <v>14290000</v>
      </c>
      <c r="F30" s="161"/>
      <c r="G30" s="151"/>
      <c r="H30" s="142"/>
      <c r="I30" s="142"/>
    </row>
  </sheetData>
  <sheetProtection password="C597" sheet="1" objects="1" scenarios="1"/>
  <mergeCells count="2">
    <mergeCell ref="A4:I4"/>
    <mergeCell ref="A5:I5"/>
  </mergeCells>
  <printOptions horizontalCentered="1"/>
  <pageMargins left="0.31496062992125984" right="0.31496062992125984" top="0.59055118110236227" bottom="0.59055118110236227" header="0.31496062992125984" footer="0.31496062992125984"/>
  <pageSetup scale="85" orientation="landscape" r:id="rId1"/>
  <headerFooter>
    <oddFooter>&amp;A</oddFooter>
  </headerFooter>
  <drawing r:id="rId2"/>
</worksheet>
</file>

<file path=xl/worksheets/sheet3.xml><?xml version="1.0" encoding="utf-8"?>
<worksheet xmlns="http://schemas.openxmlformats.org/spreadsheetml/2006/main" xmlns:r="http://schemas.openxmlformats.org/officeDocument/2006/relationships">
  <dimension ref="A1:I38"/>
  <sheetViews>
    <sheetView workbookViewId="0">
      <selection activeCell="A6" sqref="A6:I6"/>
    </sheetView>
  </sheetViews>
  <sheetFormatPr baseColWidth="10" defaultRowHeight="15"/>
  <cols>
    <col min="1" max="1" width="22.140625" style="46" customWidth="1"/>
    <col min="2" max="2" width="9" customWidth="1"/>
    <col min="3" max="3" width="8" customWidth="1"/>
    <col min="4" max="4" width="14.5703125" customWidth="1"/>
    <col min="5" max="5" width="15.7109375" customWidth="1"/>
    <col min="6" max="6" width="28" style="46" customWidth="1"/>
    <col min="7" max="7" width="16.7109375" style="46" bestFit="1" customWidth="1"/>
    <col min="8" max="9" width="15.7109375" customWidth="1"/>
  </cols>
  <sheetData>
    <row r="1" spans="1:9" ht="20.100000000000001" customHeight="1">
      <c r="A1" s="163" t="s">
        <v>17</v>
      </c>
      <c r="B1" s="164"/>
      <c r="C1" s="164"/>
      <c r="D1" s="164"/>
      <c r="E1" s="123"/>
      <c r="F1" s="125"/>
      <c r="G1" s="125"/>
      <c r="H1" s="165"/>
      <c r="I1" s="165"/>
    </row>
    <row r="2" spans="1:9" ht="20.100000000000001" customHeight="1">
      <c r="A2" s="163" t="s">
        <v>18</v>
      </c>
      <c r="B2" s="164"/>
      <c r="C2" s="164"/>
      <c r="D2" s="164"/>
      <c r="E2" s="123"/>
      <c r="F2" s="125"/>
      <c r="G2" s="125"/>
      <c r="H2" s="165"/>
      <c r="I2" s="165"/>
    </row>
    <row r="3" spans="1:9" ht="20.100000000000001" customHeight="1">
      <c r="A3" s="166"/>
      <c r="B3" s="164"/>
      <c r="C3" s="164"/>
      <c r="D3" s="164"/>
      <c r="E3" s="123"/>
      <c r="F3" s="125"/>
      <c r="G3" s="125"/>
      <c r="H3" s="165"/>
      <c r="I3" s="165"/>
    </row>
    <row r="4" spans="1:9" ht="20.100000000000001" customHeight="1">
      <c r="A4" s="267" t="s">
        <v>381</v>
      </c>
      <c r="B4" s="267"/>
      <c r="C4" s="267"/>
      <c r="D4" s="267"/>
      <c r="E4" s="267"/>
      <c r="F4" s="267"/>
      <c r="G4" s="267"/>
      <c r="H4" s="267"/>
      <c r="I4" s="267"/>
    </row>
    <row r="5" spans="1:9" ht="20.100000000000001" customHeight="1">
      <c r="A5" s="267" t="s">
        <v>149</v>
      </c>
      <c r="B5" s="267"/>
      <c r="C5" s="267"/>
      <c r="D5" s="267"/>
      <c r="E5" s="267"/>
      <c r="F5" s="267"/>
      <c r="G5" s="267"/>
      <c r="H5" s="267"/>
      <c r="I5" s="267"/>
    </row>
    <row r="6" spans="1:9" ht="20.100000000000001" customHeight="1">
      <c r="A6" s="268"/>
      <c r="B6" s="268"/>
      <c r="C6" s="268"/>
      <c r="D6" s="268"/>
      <c r="E6" s="268"/>
      <c r="F6" s="268"/>
      <c r="G6" s="268"/>
      <c r="H6" s="268"/>
      <c r="I6" s="268"/>
    </row>
    <row r="7" spans="1:9" ht="20.100000000000001" customHeight="1">
      <c r="A7" s="167"/>
      <c r="B7" s="168"/>
      <c r="C7" s="168"/>
      <c r="D7" s="168"/>
      <c r="E7" s="168"/>
      <c r="F7" s="167"/>
      <c r="G7" s="167"/>
      <c r="H7" s="168"/>
      <c r="I7" s="168"/>
    </row>
    <row r="8" spans="1:9" ht="36">
      <c r="A8" s="169" t="s">
        <v>0</v>
      </c>
      <c r="B8" s="169" t="s">
        <v>19</v>
      </c>
      <c r="C8" s="169" t="s">
        <v>20</v>
      </c>
      <c r="D8" s="170" t="s">
        <v>21</v>
      </c>
      <c r="E8" s="169" t="s">
        <v>22</v>
      </c>
      <c r="F8" s="171" t="s">
        <v>2</v>
      </c>
      <c r="G8" s="172" t="s">
        <v>4</v>
      </c>
      <c r="H8" s="173" t="s">
        <v>3</v>
      </c>
      <c r="I8" s="174" t="s">
        <v>5</v>
      </c>
    </row>
    <row r="9" spans="1:9" ht="24.95" customHeight="1">
      <c r="A9" s="140" t="s">
        <v>150</v>
      </c>
      <c r="B9" s="137">
        <v>1</v>
      </c>
      <c r="C9" s="138" t="s">
        <v>151</v>
      </c>
      <c r="D9" s="139">
        <v>1500000</v>
      </c>
      <c r="E9" s="139">
        <v>1500000</v>
      </c>
      <c r="F9" s="175" t="s">
        <v>15</v>
      </c>
      <c r="G9" s="141" t="s">
        <v>127</v>
      </c>
      <c r="H9" s="176">
        <v>42072</v>
      </c>
      <c r="I9" s="177">
        <v>42100</v>
      </c>
    </row>
    <row r="10" spans="1:9" ht="24.95" customHeight="1">
      <c r="A10" s="140" t="s">
        <v>150</v>
      </c>
      <c r="B10" s="137">
        <v>2</v>
      </c>
      <c r="C10" s="138" t="s">
        <v>151</v>
      </c>
      <c r="D10" s="139">
        <v>800000</v>
      </c>
      <c r="E10" s="139">
        <v>1600000</v>
      </c>
      <c r="F10" s="175" t="s">
        <v>15</v>
      </c>
      <c r="G10" s="141" t="s">
        <v>127</v>
      </c>
      <c r="H10" s="176">
        <v>42072</v>
      </c>
      <c r="I10" s="177">
        <v>42100</v>
      </c>
    </row>
    <row r="11" spans="1:9" ht="24.95" customHeight="1">
      <c r="A11" s="175" t="s">
        <v>153</v>
      </c>
      <c r="B11" s="137">
        <v>1</v>
      </c>
      <c r="C11" s="138" t="s">
        <v>151</v>
      </c>
      <c r="D11" s="139">
        <v>1600000</v>
      </c>
      <c r="E11" s="139">
        <v>1600000</v>
      </c>
      <c r="F11" s="175" t="s">
        <v>15</v>
      </c>
      <c r="G11" s="141" t="s">
        <v>109</v>
      </c>
      <c r="H11" s="176">
        <v>42072</v>
      </c>
      <c r="I11" s="177">
        <v>42100</v>
      </c>
    </row>
    <row r="12" spans="1:9" ht="24.95" customHeight="1">
      <c r="A12" s="175" t="s">
        <v>154</v>
      </c>
      <c r="B12" s="137">
        <v>6</v>
      </c>
      <c r="C12" s="138" t="s">
        <v>151</v>
      </c>
      <c r="D12" s="139">
        <v>550000</v>
      </c>
      <c r="E12" s="139">
        <v>3300000</v>
      </c>
      <c r="F12" s="175" t="s">
        <v>15</v>
      </c>
      <c r="G12" s="141" t="s">
        <v>109</v>
      </c>
      <c r="H12" s="176">
        <v>42072</v>
      </c>
      <c r="I12" s="177">
        <v>42100</v>
      </c>
    </row>
    <row r="13" spans="1:9" ht="24.95" customHeight="1">
      <c r="A13" s="175" t="s">
        <v>154</v>
      </c>
      <c r="B13" s="137">
        <v>4</v>
      </c>
      <c r="C13" s="138" t="s">
        <v>151</v>
      </c>
      <c r="D13" s="139">
        <v>550000</v>
      </c>
      <c r="E13" s="139">
        <v>2200000</v>
      </c>
      <c r="F13" s="175" t="s">
        <v>15</v>
      </c>
      <c r="G13" s="141" t="s">
        <v>109</v>
      </c>
      <c r="H13" s="176">
        <v>42072</v>
      </c>
      <c r="I13" s="177">
        <v>42100</v>
      </c>
    </row>
    <row r="14" spans="1:9" ht="24.95" customHeight="1">
      <c r="A14" s="140" t="s">
        <v>150</v>
      </c>
      <c r="B14" s="137">
        <v>5</v>
      </c>
      <c r="C14" s="138" t="s">
        <v>151</v>
      </c>
      <c r="D14" s="139">
        <v>600000</v>
      </c>
      <c r="E14" s="139">
        <v>3000000</v>
      </c>
      <c r="F14" s="175" t="s">
        <v>15</v>
      </c>
      <c r="G14" s="141" t="s">
        <v>152</v>
      </c>
      <c r="H14" s="176">
        <v>42072</v>
      </c>
      <c r="I14" s="177">
        <v>42100</v>
      </c>
    </row>
    <row r="15" spans="1:9" ht="24.95" customHeight="1">
      <c r="A15" s="140" t="s">
        <v>150</v>
      </c>
      <c r="B15" s="137">
        <v>2</v>
      </c>
      <c r="C15" s="138" t="s">
        <v>151</v>
      </c>
      <c r="D15" s="139">
        <v>1800000</v>
      </c>
      <c r="E15" s="139">
        <v>3600000</v>
      </c>
      <c r="F15" s="175" t="s">
        <v>15</v>
      </c>
      <c r="G15" s="141" t="s">
        <v>112</v>
      </c>
      <c r="H15" s="176">
        <v>42072</v>
      </c>
      <c r="I15" s="177">
        <v>42100</v>
      </c>
    </row>
    <row r="16" spans="1:9" ht="24.95" customHeight="1">
      <c r="A16" s="140" t="s">
        <v>150</v>
      </c>
      <c r="B16" s="137">
        <v>5</v>
      </c>
      <c r="C16" s="138" t="s">
        <v>151</v>
      </c>
      <c r="D16" s="139">
        <v>1975000</v>
      </c>
      <c r="E16" s="139">
        <f>D16*B16</f>
        <v>9875000</v>
      </c>
      <c r="F16" s="175" t="s">
        <v>15</v>
      </c>
      <c r="G16" s="141" t="s">
        <v>23</v>
      </c>
      <c r="H16" s="176">
        <v>42072</v>
      </c>
      <c r="I16" s="177">
        <v>42100</v>
      </c>
    </row>
    <row r="17" spans="1:9" ht="24.95" customHeight="1">
      <c r="A17" s="140" t="s">
        <v>150</v>
      </c>
      <c r="B17" s="137">
        <v>5</v>
      </c>
      <c r="C17" s="138" t="s">
        <v>151</v>
      </c>
      <c r="D17" s="139">
        <v>600000</v>
      </c>
      <c r="E17" s="139">
        <v>3000000</v>
      </c>
      <c r="F17" s="175" t="s">
        <v>15</v>
      </c>
      <c r="G17" s="141" t="s">
        <v>128</v>
      </c>
      <c r="H17" s="176">
        <v>42072</v>
      </c>
      <c r="I17" s="177">
        <v>42100</v>
      </c>
    </row>
    <row r="18" spans="1:9" ht="24.95" customHeight="1">
      <c r="A18" s="140" t="s">
        <v>150</v>
      </c>
      <c r="B18" s="137">
        <v>2</v>
      </c>
      <c r="C18" s="138" t="s">
        <v>151</v>
      </c>
      <c r="D18" s="139">
        <v>2500000</v>
      </c>
      <c r="E18" s="139">
        <v>5000000</v>
      </c>
      <c r="F18" s="175" t="s">
        <v>15</v>
      </c>
      <c r="G18" s="141" t="s">
        <v>113</v>
      </c>
      <c r="H18" s="176">
        <v>42072</v>
      </c>
      <c r="I18" s="177">
        <v>42100</v>
      </c>
    </row>
    <row r="19" spans="1:9" ht="24.95" customHeight="1">
      <c r="A19" s="140" t="s">
        <v>150</v>
      </c>
      <c r="B19" s="137">
        <v>1</v>
      </c>
      <c r="C19" s="138" t="s">
        <v>151</v>
      </c>
      <c r="D19" s="139">
        <v>5000000</v>
      </c>
      <c r="E19" s="139">
        <f>D19*B19</f>
        <v>5000000</v>
      </c>
      <c r="F19" s="175" t="s">
        <v>8</v>
      </c>
      <c r="G19" s="141" t="s">
        <v>9</v>
      </c>
      <c r="H19" s="176">
        <v>42072</v>
      </c>
      <c r="I19" s="177">
        <v>42100</v>
      </c>
    </row>
    <row r="20" spans="1:9" ht="24.95" customHeight="1">
      <c r="A20" s="175"/>
      <c r="B20" s="137"/>
      <c r="C20" s="178" t="s">
        <v>155</v>
      </c>
      <c r="D20" s="159">
        <f>SUM(D9:D19)</f>
        <v>17475000</v>
      </c>
      <c r="E20" s="159">
        <f>SUM(E9:E19)</f>
        <v>39675000</v>
      </c>
      <c r="F20" s="175"/>
      <c r="G20" s="162"/>
      <c r="H20" s="179"/>
      <c r="I20" s="179"/>
    </row>
    <row r="21" spans="1:9">
      <c r="A21" s="44"/>
      <c r="B21" s="10"/>
      <c r="C21" s="30"/>
      <c r="D21" s="30"/>
      <c r="E21" s="30"/>
      <c r="F21" s="44"/>
      <c r="G21" s="54"/>
      <c r="H21" s="180"/>
      <c r="I21" s="180"/>
    </row>
    <row r="22" spans="1:9">
      <c r="A22" s="45"/>
      <c r="B22" s="10"/>
      <c r="C22" s="30"/>
      <c r="D22" s="30"/>
      <c r="E22" s="30"/>
      <c r="F22" s="44"/>
      <c r="G22" s="54"/>
      <c r="H22" s="20"/>
      <c r="I22" s="20"/>
    </row>
    <row r="23" spans="1:9">
      <c r="A23" s="44"/>
      <c r="B23" s="10"/>
      <c r="C23" s="30"/>
      <c r="D23" s="30"/>
      <c r="E23" s="30"/>
      <c r="F23" s="44"/>
      <c r="G23" s="54"/>
      <c r="H23" s="20"/>
      <c r="I23" s="20"/>
    </row>
    <row r="24" spans="1:9">
      <c r="A24" s="44"/>
      <c r="B24" s="10"/>
      <c r="C24" s="30"/>
      <c r="D24" s="30"/>
      <c r="E24" s="30"/>
      <c r="F24" s="44"/>
      <c r="G24" s="54"/>
      <c r="H24" s="20"/>
      <c r="I24" s="20"/>
    </row>
    <row r="25" spans="1:9">
      <c r="A25" s="44"/>
      <c r="B25" s="10"/>
      <c r="C25" s="30"/>
      <c r="D25" s="30"/>
      <c r="E25" s="30"/>
      <c r="F25" s="44"/>
      <c r="G25" s="54"/>
      <c r="H25" s="20"/>
      <c r="I25" s="20"/>
    </row>
    <row r="26" spans="1:9">
      <c r="A26" s="44"/>
      <c r="B26" s="10"/>
      <c r="C26" s="30"/>
      <c r="D26" s="30"/>
      <c r="E26" s="30"/>
      <c r="F26" s="44"/>
      <c r="G26" s="54"/>
      <c r="H26" s="20"/>
      <c r="I26" s="20"/>
    </row>
    <row r="27" spans="1:9">
      <c r="A27" s="44"/>
      <c r="B27" s="10"/>
      <c r="C27" s="30"/>
      <c r="D27" s="30"/>
      <c r="E27" s="30"/>
      <c r="F27" s="44"/>
      <c r="G27" s="54"/>
      <c r="H27" s="20"/>
      <c r="I27" s="20"/>
    </row>
    <row r="28" spans="1:9">
      <c r="A28" s="44"/>
      <c r="B28" s="10"/>
      <c r="C28" s="30"/>
      <c r="D28" s="30"/>
      <c r="E28" s="30"/>
      <c r="F28" s="44"/>
      <c r="G28" s="54"/>
      <c r="H28" s="20"/>
      <c r="I28" s="20"/>
    </row>
    <row r="29" spans="1:9">
      <c r="A29" s="44"/>
      <c r="B29" s="10"/>
      <c r="C29" s="30"/>
      <c r="D29" s="30"/>
      <c r="E29" s="30"/>
      <c r="F29" s="44"/>
      <c r="G29" s="54"/>
      <c r="H29" s="20"/>
      <c r="I29" s="20"/>
    </row>
    <row r="30" spans="1:9">
      <c r="A30" s="44"/>
      <c r="B30" s="10"/>
      <c r="C30" s="30"/>
      <c r="D30" s="30"/>
      <c r="E30" s="30"/>
      <c r="F30" s="44"/>
      <c r="G30" s="54"/>
      <c r="H30" s="20"/>
      <c r="I30" s="20"/>
    </row>
    <row r="31" spans="1:9">
      <c r="A31" s="44"/>
      <c r="B31" s="10"/>
      <c r="C31" s="30"/>
      <c r="D31" s="30"/>
      <c r="E31" s="30"/>
      <c r="F31" s="44"/>
      <c r="G31" s="54"/>
      <c r="H31" s="20"/>
      <c r="I31" s="20"/>
    </row>
    <row r="32" spans="1:9">
      <c r="A32" s="44"/>
      <c r="B32" s="10"/>
      <c r="C32" s="30"/>
      <c r="D32" s="30"/>
      <c r="E32" s="30"/>
      <c r="F32" s="44"/>
      <c r="G32" s="54"/>
      <c r="H32" s="20"/>
      <c r="I32" s="20"/>
    </row>
    <row r="33" spans="1:9">
      <c r="A33" s="44"/>
      <c r="B33" s="10"/>
      <c r="C33" s="30"/>
      <c r="D33" s="30"/>
      <c r="E33" s="30"/>
      <c r="F33" s="44"/>
      <c r="G33" s="54"/>
      <c r="H33" s="20"/>
      <c r="I33" s="20"/>
    </row>
    <row r="34" spans="1:9">
      <c r="A34" s="44"/>
      <c r="B34" s="10"/>
      <c r="C34" s="30"/>
      <c r="D34" s="30"/>
      <c r="E34" s="30"/>
      <c r="F34" s="44"/>
      <c r="G34" s="54"/>
      <c r="H34" s="20"/>
      <c r="I34" s="20"/>
    </row>
    <row r="35" spans="1:9">
      <c r="A35" s="44"/>
      <c r="B35" s="10"/>
      <c r="C35" s="30"/>
      <c r="D35" s="30"/>
      <c r="E35" s="30"/>
      <c r="F35" s="44"/>
      <c r="G35" s="54"/>
      <c r="H35" s="20"/>
      <c r="I35" s="20"/>
    </row>
    <row r="36" spans="1:9">
      <c r="A36" s="44"/>
      <c r="B36" s="10"/>
      <c r="C36" s="30"/>
      <c r="D36" s="30"/>
      <c r="E36" s="30"/>
      <c r="F36" s="44"/>
      <c r="G36" s="21"/>
      <c r="H36" s="20"/>
      <c r="I36" s="20"/>
    </row>
    <row r="37" spans="1:9">
      <c r="A37" s="44"/>
      <c r="B37" s="10"/>
      <c r="C37" s="30"/>
      <c r="D37" s="30"/>
      <c r="E37" s="30"/>
      <c r="F37" s="44"/>
      <c r="G37" s="21"/>
      <c r="H37" s="20"/>
      <c r="I37" s="20"/>
    </row>
    <row r="38" spans="1:9">
      <c r="E38" s="23"/>
    </row>
  </sheetData>
  <sheetProtection password="C597" sheet="1" objects="1" scenarios="1"/>
  <mergeCells count="3">
    <mergeCell ref="A6:I6"/>
    <mergeCell ref="A4:I4"/>
    <mergeCell ref="A5:I5"/>
  </mergeCells>
  <printOptions horizontalCentered="1"/>
  <pageMargins left="0.51181102362204722" right="0.51181102362204722" top="0.59055118110236227" bottom="0.59055118110236227" header="0.31496062992125984" footer="0.31496062992125984"/>
  <pageSetup scale="85" orientation="landscape" r:id="rId1"/>
  <headerFooter>
    <oddFooter>&amp;A&amp;RPágina &amp;P</oddFooter>
  </headerFooter>
  <drawing r:id="rId2"/>
</worksheet>
</file>

<file path=xl/worksheets/sheet4.xml><?xml version="1.0" encoding="utf-8"?>
<worksheet xmlns="http://schemas.openxmlformats.org/spreadsheetml/2006/main" xmlns:r="http://schemas.openxmlformats.org/officeDocument/2006/relationships">
  <dimension ref="A1:J39"/>
  <sheetViews>
    <sheetView workbookViewId="0">
      <selection activeCell="F17" sqref="F17"/>
    </sheetView>
  </sheetViews>
  <sheetFormatPr baseColWidth="10" defaultRowHeight="15"/>
  <cols>
    <col min="1" max="1" width="28.42578125" customWidth="1"/>
    <col min="2" max="2" width="8.7109375" customWidth="1"/>
    <col min="3" max="3" width="9.5703125" style="1" customWidth="1"/>
    <col min="4" max="4" width="13.5703125" bestFit="1" customWidth="1"/>
    <col min="5" max="5" width="14.7109375" customWidth="1"/>
    <col min="6" max="6" width="27.140625" customWidth="1"/>
    <col min="7" max="7" width="22.28515625" customWidth="1"/>
    <col min="8" max="8" width="15.7109375" customWidth="1"/>
    <col min="9" max="9" width="12.42578125" customWidth="1"/>
    <col min="10" max="10" width="20.7109375" bestFit="1" customWidth="1"/>
  </cols>
  <sheetData>
    <row r="1" spans="1:10" ht="20.100000000000001" customHeight="1">
      <c r="A1" s="122" t="s">
        <v>17</v>
      </c>
      <c r="B1" s="123"/>
      <c r="C1" s="164"/>
      <c r="D1" s="124"/>
      <c r="E1" s="124"/>
      <c r="F1" s="125"/>
      <c r="G1" s="125"/>
      <c r="H1" s="126"/>
      <c r="I1" s="127"/>
      <c r="J1" s="14"/>
    </row>
    <row r="2" spans="1:10" ht="20.100000000000001" customHeight="1">
      <c r="A2" s="122" t="s">
        <v>18</v>
      </c>
      <c r="B2" s="123"/>
      <c r="C2" s="164"/>
      <c r="D2" s="124"/>
      <c r="E2" s="124"/>
      <c r="F2" s="125"/>
      <c r="G2" s="125"/>
      <c r="H2" s="126"/>
      <c r="I2" s="127"/>
      <c r="J2" s="15"/>
    </row>
    <row r="3" spans="1:10" ht="20.100000000000001" customHeight="1">
      <c r="A3" s="123"/>
      <c r="B3" s="123"/>
      <c r="C3" s="164"/>
      <c r="D3" s="124"/>
      <c r="E3" s="124"/>
      <c r="F3" s="125"/>
      <c r="G3" s="125"/>
      <c r="H3" s="126"/>
      <c r="I3" s="127"/>
      <c r="J3" s="15"/>
    </row>
    <row r="4" spans="1:10" ht="20.100000000000001" customHeight="1">
      <c r="A4" s="267" t="s">
        <v>382</v>
      </c>
      <c r="B4" s="267"/>
      <c r="C4" s="267"/>
      <c r="D4" s="267"/>
      <c r="E4" s="267"/>
      <c r="F4" s="267"/>
      <c r="G4" s="267"/>
      <c r="H4" s="267"/>
      <c r="I4" s="267"/>
      <c r="J4" s="15"/>
    </row>
    <row r="5" spans="1:10" ht="20.100000000000001" customHeight="1">
      <c r="A5" s="267" t="s">
        <v>148</v>
      </c>
      <c r="B5" s="267"/>
      <c r="C5" s="267"/>
      <c r="D5" s="267"/>
      <c r="E5" s="267"/>
      <c r="F5" s="267"/>
      <c r="G5" s="267"/>
      <c r="H5" s="267"/>
      <c r="I5" s="267"/>
      <c r="J5" s="15"/>
    </row>
    <row r="6" spans="1:10" ht="20.100000000000001" customHeight="1">
      <c r="A6" s="272"/>
      <c r="B6" s="272"/>
      <c r="C6" s="272"/>
      <c r="D6" s="272"/>
      <c r="E6" s="272"/>
      <c r="F6" s="272"/>
      <c r="G6" s="272"/>
      <c r="H6" s="272"/>
      <c r="I6" s="272"/>
      <c r="J6" s="15"/>
    </row>
    <row r="7" spans="1:10" ht="20.100000000000001" customHeight="1">
      <c r="A7" s="128"/>
      <c r="B7" s="128"/>
      <c r="C7" s="165"/>
      <c r="D7" s="129"/>
      <c r="E7" s="129"/>
      <c r="F7" s="130"/>
      <c r="G7" s="130"/>
      <c r="H7" s="126"/>
      <c r="I7" s="127"/>
      <c r="J7" s="16"/>
    </row>
    <row r="8" spans="1:10" ht="36">
      <c r="A8" s="131" t="s">
        <v>0</v>
      </c>
      <c r="B8" s="131" t="s">
        <v>19</v>
      </c>
      <c r="C8" s="131" t="s">
        <v>20</v>
      </c>
      <c r="D8" s="132" t="s">
        <v>21</v>
      </c>
      <c r="E8" s="133" t="s">
        <v>22</v>
      </c>
      <c r="F8" s="134" t="s">
        <v>2</v>
      </c>
      <c r="G8" s="135" t="s">
        <v>4</v>
      </c>
      <c r="H8" s="132" t="s">
        <v>3</v>
      </c>
      <c r="I8" s="132" t="s">
        <v>5</v>
      </c>
      <c r="J8" s="17"/>
    </row>
    <row r="9" spans="1:10" ht="24.95" customHeight="1">
      <c r="A9" s="136" t="s">
        <v>124</v>
      </c>
      <c r="B9" s="137">
        <v>4</v>
      </c>
      <c r="C9" s="138" t="s">
        <v>125</v>
      </c>
      <c r="D9" s="139">
        <v>650000</v>
      </c>
      <c r="E9" s="139">
        <f>D9*B9</f>
        <v>2600000</v>
      </c>
      <c r="F9" s="140" t="s">
        <v>15</v>
      </c>
      <c r="G9" s="141" t="s">
        <v>16</v>
      </c>
      <c r="H9" s="142">
        <v>42100</v>
      </c>
      <c r="I9" s="142">
        <v>42121</v>
      </c>
      <c r="J9" s="57"/>
    </row>
    <row r="10" spans="1:10" ht="24.95" customHeight="1">
      <c r="A10" s="136" t="s">
        <v>126</v>
      </c>
      <c r="B10" s="137">
        <v>6</v>
      </c>
      <c r="C10" s="138" t="s">
        <v>125</v>
      </c>
      <c r="D10" s="139">
        <v>270000</v>
      </c>
      <c r="E10" s="139">
        <f t="shared" ref="E10:E25" si="0">D10*B10</f>
        <v>1620000</v>
      </c>
      <c r="F10" s="140" t="s">
        <v>15</v>
      </c>
      <c r="G10" s="141" t="s">
        <v>23</v>
      </c>
      <c r="H10" s="142">
        <v>42100</v>
      </c>
      <c r="I10" s="142">
        <v>42121</v>
      </c>
      <c r="J10" s="17"/>
    </row>
    <row r="11" spans="1:10" ht="24.95" customHeight="1">
      <c r="A11" s="136" t="s">
        <v>126</v>
      </c>
      <c r="B11" s="137">
        <v>7</v>
      </c>
      <c r="C11" s="138" t="s">
        <v>125</v>
      </c>
      <c r="D11" s="139">
        <v>270000</v>
      </c>
      <c r="E11" s="139">
        <f t="shared" si="0"/>
        <v>1890000</v>
      </c>
      <c r="F11" s="140" t="s">
        <v>15</v>
      </c>
      <c r="G11" s="141" t="s">
        <v>127</v>
      </c>
      <c r="H11" s="142">
        <v>42100</v>
      </c>
      <c r="I11" s="142">
        <v>42121</v>
      </c>
      <c r="J11" s="15"/>
    </row>
    <row r="12" spans="1:10" ht="24.95" customHeight="1">
      <c r="A12" s="136" t="s">
        <v>126</v>
      </c>
      <c r="B12" s="137">
        <v>2</v>
      </c>
      <c r="C12" s="138" t="s">
        <v>125</v>
      </c>
      <c r="D12" s="139">
        <v>270000</v>
      </c>
      <c r="E12" s="139">
        <f t="shared" si="0"/>
        <v>540000</v>
      </c>
      <c r="F12" s="140" t="s">
        <v>15</v>
      </c>
      <c r="G12" s="141" t="s">
        <v>104</v>
      </c>
      <c r="H12" s="142">
        <v>42100</v>
      </c>
      <c r="I12" s="142">
        <v>42121</v>
      </c>
      <c r="J12" s="15"/>
    </row>
    <row r="13" spans="1:10" ht="24.95" customHeight="1">
      <c r="A13" s="136" t="s">
        <v>126</v>
      </c>
      <c r="B13" s="137">
        <v>4</v>
      </c>
      <c r="C13" s="138" t="s">
        <v>125</v>
      </c>
      <c r="D13" s="139">
        <v>270000</v>
      </c>
      <c r="E13" s="139">
        <f t="shared" si="0"/>
        <v>1080000</v>
      </c>
      <c r="F13" s="140" t="s">
        <v>15</v>
      </c>
      <c r="G13" s="141" t="s">
        <v>128</v>
      </c>
      <c r="H13" s="142">
        <v>42100</v>
      </c>
      <c r="I13" s="142">
        <v>42121</v>
      </c>
      <c r="J13" s="15"/>
    </row>
    <row r="14" spans="1:10" ht="24.95" customHeight="1">
      <c r="A14" s="136" t="s">
        <v>145</v>
      </c>
      <c r="B14" s="137">
        <v>2</v>
      </c>
      <c r="C14" s="138" t="s">
        <v>125</v>
      </c>
      <c r="D14" s="139">
        <v>700000</v>
      </c>
      <c r="E14" s="139">
        <f t="shared" si="0"/>
        <v>1400000</v>
      </c>
      <c r="F14" s="140" t="s">
        <v>15</v>
      </c>
      <c r="G14" s="141" t="s">
        <v>33</v>
      </c>
      <c r="H14" s="142">
        <v>42100</v>
      </c>
      <c r="I14" s="142">
        <v>42121</v>
      </c>
      <c r="J14" s="15"/>
    </row>
    <row r="15" spans="1:10" ht="24.95" customHeight="1">
      <c r="A15" s="136" t="s">
        <v>145</v>
      </c>
      <c r="B15" s="137">
        <v>1</v>
      </c>
      <c r="C15" s="138" t="s">
        <v>125</v>
      </c>
      <c r="D15" s="139">
        <v>700000</v>
      </c>
      <c r="E15" s="139">
        <f t="shared" si="0"/>
        <v>700000</v>
      </c>
      <c r="F15" s="140" t="s">
        <v>15</v>
      </c>
      <c r="G15" s="141" t="s">
        <v>16</v>
      </c>
      <c r="H15" s="142">
        <v>42100</v>
      </c>
      <c r="I15" s="142">
        <v>42121</v>
      </c>
    </row>
    <row r="16" spans="1:10" ht="24.95" customHeight="1">
      <c r="A16" s="136" t="s">
        <v>129</v>
      </c>
      <c r="B16" s="137">
        <v>1</v>
      </c>
      <c r="C16" s="138" t="s">
        <v>125</v>
      </c>
      <c r="D16" s="139">
        <v>230000</v>
      </c>
      <c r="E16" s="139">
        <f t="shared" si="0"/>
        <v>230000</v>
      </c>
      <c r="F16" s="140" t="s">
        <v>15</v>
      </c>
      <c r="G16" s="141" t="s">
        <v>109</v>
      </c>
      <c r="H16" s="142">
        <v>42100</v>
      </c>
      <c r="I16" s="142">
        <v>42121</v>
      </c>
    </row>
    <row r="17" spans="1:9" ht="24.95" customHeight="1">
      <c r="A17" s="181" t="s">
        <v>130</v>
      </c>
      <c r="B17" s="137">
        <v>1</v>
      </c>
      <c r="C17" s="138" t="s">
        <v>125</v>
      </c>
      <c r="D17" s="139">
        <v>2800000</v>
      </c>
      <c r="E17" s="139">
        <f t="shared" si="0"/>
        <v>2800000</v>
      </c>
      <c r="F17" s="140" t="s">
        <v>15</v>
      </c>
      <c r="G17" s="141" t="s">
        <v>7</v>
      </c>
      <c r="H17" s="142">
        <v>42100</v>
      </c>
      <c r="I17" s="142">
        <v>42121</v>
      </c>
    </row>
    <row r="18" spans="1:9" ht="24.95" customHeight="1">
      <c r="A18" s="182" t="s">
        <v>131</v>
      </c>
      <c r="B18" s="137">
        <v>3</v>
      </c>
      <c r="C18" s="138" t="s">
        <v>125</v>
      </c>
      <c r="D18" s="139">
        <v>1250000</v>
      </c>
      <c r="E18" s="139">
        <f t="shared" si="0"/>
        <v>3750000</v>
      </c>
      <c r="F18" s="140" t="s">
        <v>15</v>
      </c>
      <c r="G18" s="141" t="s">
        <v>127</v>
      </c>
      <c r="H18" s="142">
        <v>42100</v>
      </c>
      <c r="I18" s="142">
        <v>42121</v>
      </c>
    </row>
    <row r="19" spans="1:9" ht="24.95" customHeight="1">
      <c r="A19" s="181" t="s">
        <v>132</v>
      </c>
      <c r="B19" s="137">
        <v>1</v>
      </c>
      <c r="C19" s="138" t="s">
        <v>125</v>
      </c>
      <c r="D19" s="139">
        <v>750000</v>
      </c>
      <c r="E19" s="139">
        <f t="shared" si="0"/>
        <v>750000</v>
      </c>
      <c r="F19" s="140" t="s">
        <v>15</v>
      </c>
      <c r="G19" s="141" t="s">
        <v>33</v>
      </c>
      <c r="H19" s="142">
        <v>42100</v>
      </c>
      <c r="I19" s="142">
        <v>42121</v>
      </c>
    </row>
    <row r="20" spans="1:9" ht="24.95" customHeight="1">
      <c r="A20" s="181" t="s">
        <v>133</v>
      </c>
      <c r="B20" s="137">
        <v>2</v>
      </c>
      <c r="C20" s="138" t="s">
        <v>125</v>
      </c>
      <c r="D20" s="139">
        <v>1600000</v>
      </c>
      <c r="E20" s="139">
        <f t="shared" si="0"/>
        <v>3200000</v>
      </c>
      <c r="F20" s="140" t="s">
        <v>15</v>
      </c>
      <c r="G20" s="141" t="s">
        <v>112</v>
      </c>
      <c r="H20" s="142">
        <v>42100</v>
      </c>
      <c r="I20" s="142">
        <v>42121</v>
      </c>
    </row>
    <row r="21" spans="1:9" ht="24.95" customHeight="1">
      <c r="A21" s="183" t="s">
        <v>134</v>
      </c>
      <c r="B21" s="137">
        <v>2</v>
      </c>
      <c r="C21" s="138" t="s">
        <v>125</v>
      </c>
      <c r="D21" s="139">
        <v>1500000</v>
      </c>
      <c r="E21" s="139">
        <f t="shared" si="0"/>
        <v>3000000</v>
      </c>
      <c r="F21" s="140" t="s">
        <v>15</v>
      </c>
      <c r="G21" s="141" t="s">
        <v>104</v>
      </c>
      <c r="H21" s="142">
        <v>42100</v>
      </c>
      <c r="I21" s="142">
        <v>42121</v>
      </c>
    </row>
    <row r="22" spans="1:9" ht="24.95" customHeight="1">
      <c r="A22" s="181" t="s">
        <v>135</v>
      </c>
      <c r="B22" s="137">
        <v>2</v>
      </c>
      <c r="C22" s="138" t="s">
        <v>125</v>
      </c>
      <c r="D22" s="139">
        <v>800000</v>
      </c>
      <c r="E22" s="139">
        <f t="shared" si="0"/>
        <v>1600000</v>
      </c>
      <c r="F22" s="140" t="s">
        <v>15</v>
      </c>
      <c r="G22" s="141" t="s">
        <v>128</v>
      </c>
      <c r="H22" s="142">
        <v>42100</v>
      </c>
      <c r="I22" s="142">
        <v>42121</v>
      </c>
    </row>
    <row r="23" spans="1:9" ht="24.95" customHeight="1">
      <c r="A23" s="181" t="s">
        <v>136</v>
      </c>
      <c r="B23" s="137">
        <v>1</v>
      </c>
      <c r="C23" s="138" t="s">
        <v>125</v>
      </c>
      <c r="D23" s="139">
        <v>4700000</v>
      </c>
      <c r="E23" s="139">
        <f t="shared" si="0"/>
        <v>4700000</v>
      </c>
      <c r="F23" s="140" t="s">
        <v>15</v>
      </c>
      <c r="G23" s="141" t="s">
        <v>137</v>
      </c>
      <c r="H23" s="142">
        <v>42100</v>
      </c>
      <c r="I23" s="142">
        <v>42121</v>
      </c>
    </row>
    <row r="24" spans="1:9" ht="24.95" customHeight="1">
      <c r="A24" s="183" t="s">
        <v>138</v>
      </c>
      <c r="B24" s="137">
        <v>2</v>
      </c>
      <c r="C24" s="138" t="s">
        <v>125</v>
      </c>
      <c r="D24" s="139">
        <v>235000</v>
      </c>
      <c r="E24" s="139">
        <f t="shared" si="0"/>
        <v>470000</v>
      </c>
      <c r="F24" s="140" t="s">
        <v>15</v>
      </c>
      <c r="G24" s="141" t="s">
        <v>109</v>
      </c>
      <c r="H24" s="142">
        <v>42100</v>
      </c>
      <c r="I24" s="142">
        <v>42121</v>
      </c>
    </row>
    <row r="25" spans="1:9" ht="24.95" customHeight="1">
      <c r="A25" s="181" t="s">
        <v>139</v>
      </c>
      <c r="B25" s="137">
        <v>3</v>
      </c>
      <c r="C25" s="138" t="s">
        <v>125</v>
      </c>
      <c r="D25" s="139">
        <v>125000</v>
      </c>
      <c r="E25" s="139">
        <f t="shared" si="0"/>
        <v>375000</v>
      </c>
      <c r="F25" s="140" t="s">
        <v>15</v>
      </c>
      <c r="G25" s="141" t="s">
        <v>113</v>
      </c>
      <c r="H25" s="142">
        <v>42100</v>
      </c>
      <c r="I25" s="142">
        <v>42121</v>
      </c>
    </row>
    <row r="26" spans="1:9" ht="24.95" customHeight="1">
      <c r="A26" s="147"/>
      <c r="B26" s="148"/>
      <c r="C26" s="149" t="s">
        <v>117</v>
      </c>
      <c r="D26" s="150">
        <f>SUM(D9:D25)</f>
        <v>17120000</v>
      </c>
      <c r="E26" s="150">
        <f>SUM(E9:E25)</f>
        <v>30705000</v>
      </c>
      <c r="F26" s="140"/>
      <c r="G26" s="151"/>
      <c r="H26" s="142"/>
      <c r="I26" s="142"/>
    </row>
    <row r="27" spans="1:9" ht="24.95" customHeight="1">
      <c r="A27" s="147"/>
      <c r="B27" s="148"/>
      <c r="C27" s="149"/>
      <c r="D27" s="150"/>
      <c r="E27" s="150"/>
      <c r="F27" s="140"/>
      <c r="G27" s="151"/>
      <c r="H27" s="142"/>
      <c r="I27" s="142"/>
    </row>
    <row r="28" spans="1:9" ht="24.95" customHeight="1">
      <c r="A28" s="152"/>
      <c r="B28" s="153"/>
      <c r="C28" s="154"/>
      <c r="D28" s="155"/>
      <c r="E28" s="155"/>
      <c r="F28" s="156"/>
      <c r="G28" s="157"/>
      <c r="H28" s="158"/>
      <c r="I28" s="158"/>
    </row>
    <row r="29" spans="1:9" ht="24.95" customHeight="1">
      <c r="A29" s="184" t="s">
        <v>146</v>
      </c>
      <c r="B29" s="137">
        <v>2</v>
      </c>
      <c r="C29" s="138" t="s">
        <v>125</v>
      </c>
      <c r="D29" s="139">
        <v>1000000</v>
      </c>
      <c r="E29" s="139">
        <f t="shared" ref="E29:E34" si="1">D29*B29</f>
        <v>2000000</v>
      </c>
      <c r="F29" s="140" t="s">
        <v>8</v>
      </c>
      <c r="G29" s="141" t="s">
        <v>9</v>
      </c>
      <c r="H29" s="142">
        <v>42100</v>
      </c>
      <c r="I29" s="142">
        <v>42121</v>
      </c>
    </row>
    <row r="30" spans="1:9" ht="24.95" customHeight="1">
      <c r="A30" s="143" t="s">
        <v>140</v>
      </c>
      <c r="B30" s="137">
        <v>1</v>
      </c>
      <c r="C30" s="138" t="s">
        <v>125</v>
      </c>
      <c r="D30" s="139">
        <v>1000000</v>
      </c>
      <c r="E30" s="139">
        <f t="shared" si="1"/>
        <v>1000000</v>
      </c>
      <c r="F30" s="140" t="s">
        <v>8</v>
      </c>
      <c r="G30" s="185" t="s">
        <v>141</v>
      </c>
      <c r="H30" s="142">
        <v>42100</v>
      </c>
      <c r="I30" s="142">
        <v>42121</v>
      </c>
    </row>
    <row r="31" spans="1:9" ht="24.95" customHeight="1">
      <c r="A31" s="143" t="s">
        <v>142</v>
      </c>
      <c r="B31" s="137">
        <v>1</v>
      </c>
      <c r="C31" s="138" t="s">
        <v>125</v>
      </c>
      <c r="D31" s="139">
        <v>750000</v>
      </c>
      <c r="E31" s="139">
        <f t="shared" si="1"/>
        <v>750000</v>
      </c>
      <c r="F31" s="140" t="s">
        <v>8</v>
      </c>
      <c r="G31" s="141" t="s">
        <v>122</v>
      </c>
      <c r="H31" s="142">
        <v>42100</v>
      </c>
      <c r="I31" s="142">
        <v>42121</v>
      </c>
    </row>
    <row r="32" spans="1:9" ht="24.95" customHeight="1">
      <c r="A32" s="186" t="s">
        <v>143</v>
      </c>
      <c r="B32" s="145">
        <v>1</v>
      </c>
      <c r="C32" s="138" t="s">
        <v>125</v>
      </c>
      <c r="D32" s="146">
        <v>500000</v>
      </c>
      <c r="E32" s="139">
        <f t="shared" si="1"/>
        <v>500000</v>
      </c>
      <c r="F32" s="140" t="s">
        <v>8</v>
      </c>
      <c r="G32" s="141" t="s">
        <v>12</v>
      </c>
      <c r="H32" s="142">
        <v>42100</v>
      </c>
      <c r="I32" s="142">
        <v>42121</v>
      </c>
    </row>
    <row r="33" spans="1:9" ht="24.95" customHeight="1">
      <c r="A33" s="144" t="s">
        <v>144</v>
      </c>
      <c r="B33" s="145">
        <v>2</v>
      </c>
      <c r="C33" s="138" t="s">
        <v>125</v>
      </c>
      <c r="D33" s="146">
        <v>200000</v>
      </c>
      <c r="E33" s="139">
        <f t="shared" si="1"/>
        <v>400000</v>
      </c>
      <c r="F33" s="140" t="s">
        <v>8</v>
      </c>
      <c r="G33" s="141" t="s">
        <v>30</v>
      </c>
      <c r="H33" s="142">
        <v>42100</v>
      </c>
      <c r="I33" s="142">
        <v>42121</v>
      </c>
    </row>
    <row r="34" spans="1:9" ht="24.95" customHeight="1">
      <c r="A34" s="144" t="s">
        <v>142</v>
      </c>
      <c r="B34" s="145">
        <v>1</v>
      </c>
      <c r="C34" s="138" t="s">
        <v>125</v>
      </c>
      <c r="D34" s="146">
        <v>2500000</v>
      </c>
      <c r="E34" s="139">
        <f t="shared" si="1"/>
        <v>2500000</v>
      </c>
      <c r="F34" s="140" t="s">
        <v>8</v>
      </c>
      <c r="G34" s="185" t="s">
        <v>55</v>
      </c>
      <c r="H34" s="142">
        <v>42100</v>
      </c>
      <c r="I34" s="142">
        <v>42121</v>
      </c>
    </row>
    <row r="35" spans="1:9" ht="24.95" customHeight="1">
      <c r="A35" s="147"/>
      <c r="B35" s="148"/>
      <c r="C35" s="149" t="s">
        <v>117</v>
      </c>
      <c r="D35" s="150">
        <f>SUM(D29:D34)</f>
        <v>5950000</v>
      </c>
      <c r="E35" s="159">
        <f>SUM(E29:E34)</f>
        <v>7150000</v>
      </c>
      <c r="F35" s="140"/>
      <c r="G35" s="151"/>
      <c r="H35" s="142"/>
      <c r="I35" s="142"/>
    </row>
    <row r="36" spans="1:9" ht="24.95" customHeight="1">
      <c r="A36" s="160"/>
      <c r="B36" s="153"/>
      <c r="C36" s="154"/>
      <c r="D36" s="155"/>
      <c r="E36" s="155"/>
      <c r="F36" s="156"/>
      <c r="G36" s="157"/>
      <c r="H36" s="158"/>
      <c r="I36" s="158"/>
    </row>
    <row r="37" spans="1:9" ht="24.95" customHeight="1">
      <c r="A37" s="144" t="s">
        <v>147</v>
      </c>
      <c r="B37" s="145">
        <v>1</v>
      </c>
      <c r="C37" s="138"/>
      <c r="D37" s="146">
        <v>4700000</v>
      </c>
      <c r="E37" s="139">
        <f>D37*B37</f>
        <v>4700000</v>
      </c>
      <c r="F37" s="140" t="s">
        <v>31</v>
      </c>
      <c r="G37" s="141" t="s">
        <v>31</v>
      </c>
      <c r="H37" s="142">
        <v>42100</v>
      </c>
      <c r="I37" s="142">
        <v>42121</v>
      </c>
    </row>
    <row r="38" spans="1:9" ht="24.95" customHeight="1">
      <c r="A38" s="269" t="s">
        <v>117</v>
      </c>
      <c r="B38" s="270"/>
      <c r="C38" s="271"/>
      <c r="D38" s="159">
        <f>SUM(D37)</f>
        <v>4700000</v>
      </c>
      <c r="E38" s="159">
        <f>SUM(E37)</f>
        <v>4700000</v>
      </c>
      <c r="F38" s="140"/>
      <c r="G38" s="162"/>
      <c r="H38" s="142"/>
      <c r="I38" s="142"/>
    </row>
    <row r="39" spans="1:9" ht="24.95" customHeight="1">
      <c r="A39" s="147"/>
      <c r="B39" s="148"/>
      <c r="C39" s="149" t="s">
        <v>155</v>
      </c>
      <c r="D39" s="150">
        <f>D26+D35+D38</f>
        <v>27770000</v>
      </c>
      <c r="E39" s="150">
        <f>E26+E35+E38</f>
        <v>42555000</v>
      </c>
      <c r="F39" s="161"/>
      <c r="G39" s="151"/>
      <c r="H39" s="142"/>
      <c r="I39" s="142"/>
    </row>
  </sheetData>
  <sheetProtection password="C597" sheet="1" objects="1" scenarios="1"/>
  <mergeCells count="4">
    <mergeCell ref="A38:C38"/>
    <mergeCell ref="A4:I4"/>
    <mergeCell ref="A5:I5"/>
    <mergeCell ref="A6:I6"/>
  </mergeCells>
  <printOptions horizontalCentered="1"/>
  <pageMargins left="0.31496062992125984" right="0.31496062992125984" top="0.59055118110236227" bottom="0.59055118110236227" header="0.31496062992125984" footer="0.31496062992125984"/>
  <pageSetup scale="85" orientation="landscape" horizontalDpi="360" verticalDpi="360" r:id="rId1"/>
  <headerFooter>
    <oddFooter>&amp;A&amp;RPágina &amp;P</oddFooter>
  </headerFooter>
  <drawing r:id="rId2"/>
</worksheet>
</file>

<file path=xl/worksheets/sheet5.xml><?xml version="1.0" encoding="utf-8"?>
<worksheet xmlns="http://schemas.openxmlformats.org/spreadsheetml/2006/main" xmlns:r="http://schemas.openxmlformats.org/officeDocument/2006/relationships">
  <dimension ref="A1:I68"/>
  <sheetViews>
    <sheetView workbookViewId="0">
      <selection activeCell="J5" sqref="J5"/>
    </sheetView>
  </sheetViews>
  <sheetFormatPr baseColWidth="10" defaultRowHeight="15"/>
  <cols>
    <col min="1" max="1" width="21" style="51" customWidth="1"/>
    <col min="2" max="2" width="7.7109375" style="31" customWidth="1"/>
    <col min="3" max="3" width="9.85546875" customWidth="1"/>
    <col min="4" max="4" width="15.42578125" customWidth="1"/>
    <col min="5" max="5" width="15.28515625" customWidth="1"/>
    <col min="6" max="6" width="28.85546875" style="46" customWidth="1"/>
    <col min="7" max="7" width="27.42578125" style="51" customWidth="1"/>
    <col min="8" max="8" width="14" bestFit="1" customWidth="1"/>
    <col min="9" max="9" width="15.5703125" bestFit="1" customWidth="1"/>
  </cols>
  <sheetData>
    <row r="1" spans="1:9" ht="20.100000000000001" customHeight="1">
      <c r="A1" s="187" t="s">
        <v>17</v>
      </c>
      <c r="B1" s="164"/>
      <c r="C1" s="164"/>
      <c r="D1" s="164"/>
      <c r="E1" s="123"/>
      <c r="F1" s="166"/>
      <c r="G1" s="125"/>
      <c r="H1" s="165"/>
      <c r="I1" s="165"/>
    </row>
    <row r="2" spans="1:9" ht="20.100000000000001" customHeight="1">
      <c r="A2" s="187" t="s">
        <v>18</v>
      </c>
      <c r="B2" s="164"/>
      <c r="C2" s="164"/>
      <c r="D2" s="164"/>
      <c r="E2" s="123"/>
      <c r="F2" s="166"/>
      <c r="G2" s="125"/>
      <c r="H2" s="165"/>
      <c r="I2" s="165"/>
    </row>
    <row r="3" spans="1:9" ht="20.100000000000001" customHeight="1">
      <c r="A3" s="187"/>
      <c r="B3" s="164"/>
      <c r="C3" s="164"/>
      <c r="D3" s="164"/>
      <c r="E3" s="123"/>
      <c r="F3" s="166"/>
      <c r="G3" s="125"/>
      <c r="H3" s="165"/>
      <c r="I3" s="165"/>
    </row>
    <row r="4" spans="1:9" ht="20.100000000000001" customHeight="1">
      <c r="A4" s="267" t="s">
        <v>326</v>
      </c>
      <c r="B4" s="267"/>
      <c r="C4" s="267"/>
      <c r="D4" s="267"/>
      <c r="E4" s="267"/>
      <c r="F4" s="267"/>
      <c r="G4" s="267"/>
      <c r="H4" s="267"/>
      <c r="I4" s="267"/>
    </row>
    <row r="5" spans="1:9" ht="20.100000000000001" customHeight="1">
      <c r="A5" s="267" t="s">
        <v>156</v>
      </c>
      <c r="B5" s="267"/>
      <c r="C5" s="267"/>
      <c r="D5" s="267"/>
      <c r="E5" s="267"/>
      <c r="F5" s="267"/>
      <c r="G5" s="267"/>
      <c r="H5" s="267"/>
      <c r="I5" s="267"/>
    </row>
    <row r="6" spans="1:9" ht="20.100000000000001" customHeight="1">
      <c r="A6" s="268"/>
      <c r="B6" s="268"/>
      <c r="C6" s="268"/>
      <c r="D6" s="268"/>
      <c r="E6" s="268"/>
      <c r="F6" s="268"/>
      <c r="G6" s="268"/>
      <c r="H6" s="268"/>
      <c r="I6" s="268"/>
    </row>
    <row r="7" spans="1:9" ht="20.100000000000001" customHeight="1">
      <c r="A7" s="188"/>
      <c r="B7" s="189"/>
      <c r="C7" s="168"/>
      <c r="D7" s="168"/>
      <c r="E7" s="168"/>
      <c r="F7" s="167"/>
      <c r="G7" s="188"/>
      <c r="H7" s="168"/>
      <c r="I7" s="168"/>
    </row>
    <row r="8" spans="1:9" ht="36">
      <c r="A8" s="169" t="s">
        <v>0</v>
      </c>
      <c r="B8" s="169" t="s">
        <v>19</v>
      </c>
      <c r="C8" s="169" t="s">
        <v>20</v>
      </c>
      <c r="D8" s="170" t="s">
        <v>21</v>
      </c>
      <c r="E8" s="169" t="s">
        <v>22</v>
      </c>
      <c r="F8" s="171" t="s">
        <v>2</v>
      </c>
      <c r="G8" s="172" t="s">
        <v>4</v>
      </c>
      <c r="H8" s="173" t="s">
        <v>3</v>
      </c>
      <c r="I8" s="174" t="s">
        <v>5</v>
      </c>
    </row>
    <row r="9" spans="1:9" ht="24.95" customHeight="1">
      <c r="A9" s="140" t="s">
        <v>157</v>
      </c>
      <c r="B9" s="137">
        <v>2</v>
      </c>
      <c r="C9" s="138" t="s">
        <v>24</v>
      </c>
      <c r="D9" s="139">
        <v>1200000</v>
      </c>
      <c r="E9" s="139">
        <f>D9*B9</f>
        <v>2400000</v>
      </c>
      <c r="F9" s="190" t="s">
        <v>15</v>
      </c>
      <c r="G9" s="141" t="s">
        <v>7</v>
      </c>
      <c r="H9" s="176">
        <v>42111</v>
      </c>
      <c r="I9" s="177">
        <v>42124</v>
      </c>
    </row>
    <row r="10" spans="1:9" ht="24.95" customHeight="1">
      <c r="A10" s="140" t="s">
        <v>157</v>
      </c>
      <c r="B10" s="137">
        <v>2</v>
      </c>
      <c r="C10" s="138" t="s">
        <v>24</v>
      </c>
      <c r="D10" s="139">
        <v>1200000</v>
      </c>
      <c r="E10" s="139">
        <f>D10*B10</f>
        <v>2400000</v>
      </c>
      <c r="F10" s="190" t="s">
        <v>15</v>
      </c>
      <c r="G10" s="141" t="s">
        <v>127</v>
      </c>
      <c r="H10" s="176">
        <v>42111</v>
      </c>
      <c r="I10" s="177">
        <v>42124</v>
      </c>
    </row>
    <row r="11" spans="1:9" ht="24.95" customHeight="1">
      <c r="A11" s="140" t="s">
        <v>157</v>
      </c>
      <c r="B11" s="137">
        <v>1</v>
      </c>
      <c r="C11" s="138" t="s">
        <v>24</v>
      </c>
      <c r="D11" s="139">
        <v>1200000</v>
      </c>
      <c r="E11" s="139">
        <v>1200000</v>
      </c>
      <c r="F11" s="190" t="s">
        <v>15</v>
      </c>
      <c r="G11" s="141" t="s">
        <v>112</v>
      </c>
      <c r="H11" s="176">
        <v>42111</v>
      </c>
      <c r="I11" s="177">
        <v>42124</v>
      </c>
    </row>
    <row r="12" spans="1:9" ht="24.95" customHeight="1">
      <c r="A12" s="140" t="s">
        <v>157</v>
      </c>
      <c r="B12" s="137">
        <v>1</v>
      </c>
      <c r="C12" s="138" t="s">
        <v>24</v>
      </c>
      <c r="D12" s="139">
        <v>1200000</v>
      </c>
      <c r="E12" s="139">
        <v>1200000</v>
      </c>
      <c r="F12" s="190" t="s">
        <v>15</v>
      </c>
      <c r="G12" s="141" t="s">
        <v>23</v>
      </c>
      <c r="H12" s="176">
        <v>42111</v>
      </c>
      <c r="I12" s="177">
        <v>42124</v>
      </c>
    </row>
    <row r="13" spans="1:9" ht="24.95" customHeight="1">
      <c r="A13" s="140" t="s">
        <v>157</v>
      </c>
      <c r="B13" s="137">
        <v>1</v>
      </c>
      <c r="C13" s="138" t="s">
        <v>24</v>
      </c>
      <c r="D13" s="139">
        <v>1200000</v>
      </c>
      <c r="E13" s="139">
        <v>1200000</v>
      </c>
      <c r="F13" s="190" t="s">
        <v>15</v>
      </c>
      <c r="G13" s="185" t="s">
        <v>172</v>
      </c>
      <c r="H13" s="176">
        <v>42111</v>
      </c>
      <c r="I13" s="177">
        <v>42124</v>
      </c>
    </row>
    <row r="14" spans="1:9" ht="24.95" customHeight="1">
      <c r="A14" s="140" t="s">
        <v>157</v>
      </c>
      <c r="B14" s="137">
        <v>1</v>
      </c>
      <c r="C14" s="138" t="s">
        <v>24</v>
      </c>
      <c r="D14" s="139">
        <v>1900000</v>
      </c>
      <c r="E14" s="139">
        <v>1900000</v>
      </c>
      <c r="F14" s="175" t="s">
        <v>8</v>
      </c>
      <c r="G14" s="185" t="s">
        <v>55</v>
      </c>
      <c r="H14" s="176">
        <v>42111</v>
      </c>
      <c r="I14" s="177">
        <v>42124</v>
      </c>
    </row>
    <row r="15" spans="1:9" ht="24.95" customHeight="1">
      <c r="A15" s="140" t="s">
        <v>158</v>
      </c>
      <c r="B15" s="137">
        <v>1</v>
      </c>
      <c r="C15" s="138" t="s">
        <v>24</v>
      </c>
      <c r="D15" s="139">
        <v>350000</v>
      </c>
      <c r="E15" s="139">
        <f>D15*B15</f>
        <v>350000</v>
      </c>
      <c r="F15" s="190" t="s">
        <v>15</v>
      </c>
      <c r="G15" s="141" t="s">
        <v>109</v>
      </c>
      <c r="H15" s="176">
        <v>42111</v>
      </c>
      <c r="I15" s="177">
        <v>42124</v>
      </c>
    </row>
    <row r="16" spans="1:9" ht="24.95" customHeight="1">
      <c r="A16" s="140" t="s">
        <v>158</v>
      </c>
      <c r="B16" s="137">
        <v>2</v>
      </c>
      <c r="C16" s="138" t="s">
        <v>24</v>
      </c>
      <c r="D16" s="139">
        <v>350000</v>
      </c>
      <c r="E16" s="139">
        <f>D16*B16</f>
        <v>700000</v>
      </c>
      <c r="F16" s="190" t="s">
        <v>15</v>
      </c>
      <c r="G16" s="141" t="s">
        <v>23</v>
      </c>
      <c r="H16" s="176">
        <v>42111</v>
      </c>
      <c r="I16" s="177">
        <v>42124</v>
      </c>
    </row>
    <row r="17" spans="1:9" ht="24.95" customHeight="1">
      <c r="A17" s="140" t="s">
        <v>158</v>
      </c>
      <c r="B17" s="137">
        <v>1</v>
      </c>
      <c r="C17" s="138" t="s">
        <v>24</v>
      </c>
      <c r="D17" s="139">
        <v>350000</v>
      </c>
      <c r="E17" s="139">
        <f>D17*B17</f>
        <v>350000</v>
      </c>
      <c r="F17" s="190" t="s">
        <v>15</v>
      </c>
      <c r="G17" s="185" t="s">
        <v>159</v>
      </c>
      <c r="H17" s="176">
        <v>42111</v>
      </c>
      <c r="I17" s="177">
        <v>42124</v>
      </c>
    </row>
    <row r="18" spans="1:9" ht="24.95" customHeight="1">
      <c r="A18" s="140" t="s">
        <v>160</v>
      </c>
      <c r="B18" s="137">
        <v>1</v>
      </c>
      <c r="C18" s="138" t="s">
        <v>151</v>
      </c>
      <c r="D18" s="139">
        <v>250000</v>
      </c>
      <c r="E18" s="139">
        <v>250000</v>
      </c>
      <c r="F18" s="190" t="s">
        <v>15</v>
      </c>
      <c r="G18" s="141" t="s">
        <v>16</v>
      </c>
      <c r="H18" s="176">
        <v>42111</v>
      </c>
      <c r="I18" s="177">
        <v>42124</v>
      </c>
    </row>
    <row r="19" spans="1:9" ht="24.95" customHeight="1">
      <c r="A19" s="175" t="s">
        <v>160</v>
      </c>
      <c r="B19" s="137">
        <v>1</v>
      </c>
      <c r="C19" s="138" t="s">
        <v>151</v>
      </c>
      <c r="D19" s="139">
        <v>250000</v>
      </c>
      <c r="E19" s="139">
        <v>250000</v>
      </c>
      <c r="F19" s="190" t="s">
        <v>15</v>
      </c>
      <c r="G19" s="141" t="s">
        <v>33</v>
      </c>
      <c r="H19" s="176">
        <v>42111</v>
      </c>
      <c r="I19" s="177">
        <v>42124</v>
      </c>
    </row>
    <row r="20" spans="1:9" ht="24.95" customHeight="1">
      <c r="A20" s="175" t="s">
        <v>160</v>
      </c>
      <c r="B20" s="137">
        <v>1</v>
      </c>
      <c r="C20" s="138" t="s">
        <v>151</v>
      </c>
      <c r="D20" s="139">
        <v>250000</v>
      </c>
      <c r="E20" s="139">
        <v>250000</v>
      </c>
      <c r="F20" s="190" t="s">
        <v>15</v>
      </c>
      <c r="G20" s="141" t="s">
        <v>104</v>
      </c>
      <c r="H20" s="176">
        <v>42111</v>
      </c>
      <c r="I20" s="177">
        <v>42124</v>
      </c>
    </row>
    <row r="21" spans="1:9" ht="24.95" customHeight="1">
      <c r="A21" s="175" t="s">
        <v>160</v>
      </c>
      <c r="B21" s="137">
        <v>3</v>
      </c>
      <c r="C21" s="138" t="s">
        <v>151</v>
      </c>
      <c r="D21" s="139">
        <v>250000</v>
      </c>
      <c r="E21" s="139">
        <f t="shared" ref="E21:E32" si="0">D21*B21</f>
        <v>750000</v>
      </c>
      <c r="F21" s="190" t="s">
        <v>15</v>
      </c>
      <c r="G21" s="141" t="s">
        <v>112</v>
      </c>
      <c r="H21" s="176">
        <v>42111</v>
      </c>
      <c r="I21" s="177">
        <v>42124</v>
      </c>
    </row>
    <row r="22" spans="1:9" ht="24.95" customHeight="1">
      <c r="A22" s="175" t="s">
        <v>160</v>
      </c>
      <c r="B22" s="137">
        <v>2</v>
      </c>
      <c r="C22" s="138" t="s">
        <v>151</v>
      </c>
      <c r="D22" s="139">
        <v>250000</v>
      </c>
      <c r="E22" s="139">
        <f t="shared" si="0"/>
        <v>500000</v>
      </c>
      <c r="F22" s="190" t="s">
        <v>15</v>
      </c>
      <c r="G22" s="141" t="s">
        <v>23</v>
      </c>
      <c r="H22" s="176">
        <v>42111</v>
      </c>
      <c r="I22" s="177">
        <v>42124</v>
      </c>
    </row>
    <row r="23" spans="1:9" ht="24.95" customHeight="1">
      <c r="A23" s="175" t="s">
        <v>160</v>
      </c>
      <c r="B23" s="137">
        <v>2</v>
      </c>
      <c r="C23" s="138" t="s">
        <v>151</v>
      </c>
      <c r="D23" s="139">
        <v>250000</v>
      </c>
      <c r="E23" s="139">
        <f t="shared" si="0"/>
        <v>500000</v>
      </c>
      <c r="F23" s="190" t="s">
        <v>15</v>
      </c>
      <c r="G23" s="141" t="s">
        <v>113</v>
      </c>
      <c r="H23" s="176">
        <v>42111</v>
      </c>
      <c r="I23" s="177">
        <v>42124</v>
      </c>
    </row>
    <row r="24" spans="1:9" ht="24.95" customHeight="1">
      <c r="A24" s="175" t="s">
        <v>160</v>
      </c>
      <c r="B24" s="137">
        <v>1</v>
      </c>
      <c r="C24" s="138" t="s">
        <v>151</v>
      </c>
      <c r="D24" s="139">
        <v>250000</v>
      </c>
      <c r="E24" s="139">
        <f t="shared" si="0"/>
        <v>250000</v>
      </c>
      <c r="F24" s="190" t="s">
        <v>15</v>
      </c>
      <c r="G24" s="141" t="s">
        <v>137</v>
      </c>
      <c r="H24" s="176">
        <v>42111</v>
      </c>
      <c r="I24" s="177">
        <v>42124</v>
      </c>
    </row>
    <row r="25" spans="1:9" ht="24.95" customHeight="1">
      <c r="A25" s="175" t="s">
        <v>160</v>
      </c>
      <c r="B25" s="137">
        <v>1</v>
      </c>
      <c r="C25" s="138" t="s">
        <v>151</v>
      </c>
      <c r="D25" s="139">
        <v>1350000</v>
      </c>
      <c r="E25" s="139">
        <f t="shared" si="0"/>
        <v>1350000</v>
      </c>
      <c r="F25" s="190" t="s">
        <v>8</v>
      </c>
      <c r="G25" s="185" t="s">
        <v>9</v>
      </c>
      <c r="H25" s="176">
        <v>42111</v>
      </c>
      <c r="I25" s="177">
        <v>42124</v>
      </c>
    </row>
    <row r="26" spans="1:9" ht="24.95" customHeight="1">
      <c r="A26" s="175" t="s">
        <v>160</v>
      </c>
      <c r="B26" s="137">
        <v>1</v>
      </c>
      <c r="C26" s="138" t="s">
        <v>151</v>
      </c>
      <c r="D26" s="139">
        <v>150000</v>
      </c>
      <c r="E26" s="139">
        <f t="shared" si="0"/>
        <v>150000</v>
      </c>
      <c r="F26" s="190" t="s">
        <v>8</v>
      </c>
      <c r="G26" s="185" t="s">
        <v>170</v>
      </c>
      <c r="H26" s="176">
        <v>42111</v>
      </c>
      <c r="I26" s="177">
        <v>42124</v>
      </c>
    </row>
    <row r="27" spans="1:9" ht="24.95" customHeight="1">
      <c r="A27" s="175" t="s">
        <v>161</v>
      </c>
      <c r="B27" s="137">
        <v>1</v>
      </c>
      <c r="C27" s="138" t="s">
        <v>151</v>
      </c>
      <c r="D27" s="139">
        <v>90000</v>
      </c>
      <c r="E27" s="139">
        <f t="shared" si="0"/>
        <v>90000</v>
      </c>
      <c r="F27" s="190" t="s">
        <v>15</v>
      </c>
      <c r="G27" s="141" t="s">
        <v>33</v>
      </c>
      <c r="H27" s="176">
        <v>42111</v>
      </c>
      <c r="I27" s="177">
        <v>42124</v>
      </c>
    </row>
    <row r="28" spans="1:9" ht="24.95" customHeight="1">
      <c r="A28" s="175" t="s">
        <v>163</v>
      </c>
      <c r="B28" s="137">
        <v>1</v>
      </c>
      <c r="C28" s="138" t="s">
        <v>151</v>
      </c>
      <c r="D28" s="139">
        <v>75000</v>
      </c>
      <c r="E28" s="139">
        <f t="shared" si="0"/>
        <v>75000</v>
      </c>
      <c r="F28" s="190" t="s">
        <v>15</v>
      </c>
      <c r="G28" s="141" t="s">
        <v>23</v>
      </c>
      <c r="H28" s="176">
        <v>42111</v>
      </c>
      <c r="I28" s="177">
        <v>42124</v>
      </c>
    </row>
    <row r="29" spans="1:9" ht="24.95" customHeight="1">
      <c r="A29" s="175" t="s">
        <v>163</v>
      </c>
      <c r="B29" s="137">
        <v>1</v>
      </c>
      <c r="C29" s="138" t="s">
        <v>151</v>
      </c>
      <c r="D29" s="139">
        <v>50000</v>
      </c>
      <c r="E29" s="139">
        <f t="shared" si="0"/>
        <v>50000</v>
      </c>
      <c r="F29" s="190" t="s">
        <v>15</v>
      </c>
      <c r="G29" s="141" t="s">
        <v>137</v>
      </c>
      <c r="H29" s="176">
        <v>42111</v>
      </c>
      <c r="I29" s="177">
        <v>42124</v>
      </c>
    </row>
    <row r="30" spans="1:9" ht="24.95" customHeight="1">
      <c r="A30" s="175" t="s">
        <v>164</v>
      </c>
      <c r="B30" s="137">
        <v>1</v>
      </c>
      <c r="C30" s="138" t="s">
        <v>151</v>
      </c>
      <c r="D30" s="139">
        <v>150000</v>
      </c>
      <c r="E30" s="139">
        <f t="shared" si="0"/>
        <v>150000</v>
      </c>
      <c r="F30" s="190" t="s">
        <v>15</v>
      </c>
      <c r="G30" s="141" t="s">
        <v>137</v>
      </c>
      <c r="H30" s="176">
        <v>42111</v>
      </c>
      <c r="I30" s="177">
        <v>42124</v>
      </c>
    </row>
    <row r="31" spans="1:9" ht="24.95" customHeight="1">
      <c r="A31" s="175" t="s">
        <v>173</v>
      </c>
      <c r="B31" s="137">
        <v>1</v>
      </c>
      <c r="C31" s="138" t="s">
        <v>151</v>
      </c>
      <c r="D31" s="139">
        <v>250000</v>
      </c>
      <c r="E31" s="139">
        <f t="shared" si="0"/>
        <v>250000</v>
      </c>
      <c r="F31" s="175" t="s">
        <v>8</v>
      </c>
      <c r="G31" s="141" t="s">
        <v>174</v>
      </c>
      <c r="H31" s="176">
        <v>42111</v>
      </c>
      <c r="I31" s="177">
        <v>42124</v>
      </c>
    </row>
    <row r="32" spans="1:9" ht="24.95" customHeight="1">
      <c r="A32" s="175" t="s">
        <v>164</v>
      </c>
      <c r="B32" s="137">
        <v>1</v>
      </c>
      <c r="C32" s="138" t="s">
        <v>151</v>
      </c>
      <c r="D32" s="139">
        <v>150000</v>
      </c>
      <c r="E32" s="139">
        <f t="shared" si="0"/>
        <v>150000</v>
      </c>
      <c r="F32" s="175" t="s">
        <v>8</v>
      </c>
      <c r="G32" s="185" t="s">
        <v>167</v>
      </c>
      <c r="H32" s="176">
        <v>42111</v>
      </c>
      <c r="I32" s="177">
        <v>42124</v>
      </c>
    </row>
    <row r="33" spans="1:9" ht="24.95" customHeight="1">
      <c r="A33" s="175" t="s">
        <v>168</v>
      </c>
      <c r="B33" s="137">
        <v>1</v>
      </c>
      <c r="C33" s="138" t="s">
        <v>151</v>
      </c>
      <c r="D33" s="139">
        <v>75000</v>
      </c>
      <c r="E33" s="139">
        <v>75000</v>
      </c>
      <c r="F33" s="175" t="s">
        <v>8</v>
      </c>
      <c r="G33" s="141" t="s">
        <v>174</v>
      </c>
      <c r="H33" s="176">
        <v>42111</v>
      </c>
      <c r="I33" s="177">
        <v>42124</v>
      </c>
    </row>
    <row r="34" spans="1:9" ht="24.95" customHeight="1">
      <c r="A34" s="175" t="s">
        <v>169</v>
      </c>
      <c r="B34" s="137">
        <v>1</v>
      </c>
      <c r="C34" s="138" t="s">
        <v>151</v>
      </c>
      <c r="D34" s="139">
        <v>50000</v>
      </c>
      <c r="E34" s="139">
        <v>50000</v>
      </c>
      <c r="F34" s="175" t="s">
        <v>8</v>
      </c>
      <c r="G34" s="185" t="s">
        <v>167</v>
      </c>
      <c r="H34" s="176">
        <v>42111</v>
      </c>
      <c r="I34" s="177">
        <v>42124</v>
      </c>
    </row>
    <row r="35" spans="1:9" ht="24.95" customHeight="1">
      <c r="A35" s="175" t="s">
        <v>166</v>
      </c>
      <c r="B35" s="137">
        <v>1</v>
      </c>
      <c r="C35" s="138" t="s">
        <v>24</v>
      </c>
      <c r="D35" s="139">
        <v>200000</v>
      </c>
      <c r="E35" s="139">
        <f>D35*B35</f>
        <v>200000</v>
      </c>
      <c r="F35" s="175" t="s">
        <v>8</v>
      </c>
      <c r="G35" s="185" t="s">
        <v>9</v>
      </c>
      <c r="H35" s="176">
        <v>42111</v>
      </c>
      <c r="I35" s="177">
        <v>42124</v>
      </c>
    </row>
    <row r="36" spans="1:9" ht="24.95" customHeight="1">
      <c r="A36" s="175" t="s">
        <v>175</v>
      </c>
      <c r="B36" s="137">
        <v>1</v>
      </c>
      <c r="C36" s="138" t="s">
        <v>24</v>
      </c>
      <c r="D36" s="139">
        <v>330000</v>
      </c>
      <c r="E36" s="139">
        <f>D36*B36</f>
        <v>330000</v>
      </c>
      <c r="F36" s="175" t="s">
        <v>8</v>
      </c>
      <c r="G36" s="185" t="s">
        <v>55</v>
      </c>
      <c r="H36" s="176">
        <v>42111</v>
      </c>
      <c r="I36" s="177">
        <v>42124</v>
      </c>
    </row>
    <row r="37" spans="1:9" ht="24.95" customHeight="1">
      <c r="A37" s="140" t="s">
        <v>162</v>
      </c>
      <c r="B37" s="137">
        <v>1</v>
      </c>
      <c r="C37" s="138" t="s">
        <v>151</v>
      </c>
      <c r="D37" s="139">
        <v>125000</v>
      </c>
      <c r="E37" s="139">
        <f>D37*B37</f>
        <v>125000</v>
      </c>
      <c r="F37" s="190" t="s">
        <v>15</v>
      </c>
      <c r="G37" s="141" t="s">
        <v>33</v>
      </c>
      <c r="H37" s="176">
        <v>42111</v>
      </c>
      <c r="I37" s="177">
        <v>42124</v>
      </c>
    </row>
    <row r="38" spans="1:9" ht="24.95" customHeight="1">
      <c r="A38" s="175" t="s">
        <v>176</v>
      </c>
      <c r="B38" s="137">
        <v>2</v>
      </c>
      <c r="C38" s="138" t="s">
        <v>151</v>
      </c>
      <c r="D38" s="139">
        <v>75000</v>
      </c>
      <c r="E38" s="139">
        <v>150000</v>
      </c>
      <c r="F38" s="190" t="s">
        <v>15</v>
      </c>
      <c r="G38" s="141" t="s">
        <v>33</v>
      </c>
      <c r="H38" s="176">
        <v>42111</v>
      </c>
      <c r="I38" s="177">
        <v>42124</v>
      </c>
    </row>
    <row r="39" spans="1:9" ht="24.95" customHeight="1">
      <c r="A39" s="175" t="s">
        <v>177</v>
      </c>
      <c r="B39" s="137">
        <v>1</v>
      </c>
      <c r="C39" s="138" t="s">
        <v>151</v>
      </c>
      <c r="D39" s="139">
        <v>75000</v>
      </c>
      <c r="E39" s="139">
        <f t="shared" ref="E39:E45" si="1">D39*B39</f>
        <v>75000</v>
      </c>
      <c r="F39" s="190" t="s">
        <v>15</v>
      </c>
      <c r="G39" s="141" t="s">
        <v>23</v>
      </c>
      <c r="H39" s="176">
        <v>42111</v>
      </c>
      <c r="I39" s="177">
        <v>42124</v>
      </c>
    </row>
    <row r="40" spans="1:9" ht="24.95" customHeight="1">
      <c r="A40" s="175" t="s">
        <v>178</v>
      </c>
      <c r="B40" s="137">
        <v>1</v>
      </c>
      <c r="C40" s="138" t="s">
        <v>165</v>
      </c>
      <c r="D40" s="139">
        <v>120000</v>
      </c>
      <c r="E40" s="139">
        <f t="shared" si="1"/>
        <v>120000</v>
      </c>
      <c r="F40" s="190" t="s">
        <v>15</v>
      </c>
      <c r="G40" s="141" t="s">
        <v>109</v>
      </c>
      <c r="H40" s="176">
        <v>42111</v>
      </c>
      <c r="I40" s="177">
        <v>42124</v>
      </c>
    </row>
    <row r="41" spans="1:9" ht="24.95" customHeight="1">
      <c r="A41" s="175" t="s">
        <v>178</v>
      </c>
      <c r="B41" s="137">
        <v>1</v>
      </c>
      <c r="C41" s="138" t="s">
        <v>165</v>
      </c>
      <c r="D41" s="139">
        <v>120000</v>
      </c>
      <c r="E41" s="139">
        <f t="shared" si="1"/>
        <v>120000</v>
      </c>
      <c r="F41" s="190" t="s">
        <v>15</v>
      </c>
      <c r="G41" s="141" t="s">
        <v>128</v>
      </c>
      <c r="H41" s="176">
        <v>42111</v>
      </c>
      <c r="I41" s="177">
        <v>42124</v>
      </c>
    </row>
    <row r="42" spans="1:9" ht="24.95" customHeight="1">
      <c r="A42" s="175" t="s">
        <v>179</v>
      </c>
      <c r="B42" s="137">
        <v>1</v>
      </c>
      <c r="C42" s="138" t="s">
        <v>165</v>
      </c>
      <c r="D42" s="139">
        <v>120000</v>
      </c>
      <c r="E42" s="139">
        <f t="shared" si="1"/>
        <v>120000</v>
      </c>
      <c r="F42" s="190" t="s">
        <v>15</v>
      </c>
      <c r="G42" s="141" t="s">
        <v>137</v>
      </c>
      <c r="H42" s="176">
        <v>42111</v>
      </c>
      <c r="I42" s="177">
        <v>42124</v>
      </c>
    </row>
    <row r="43" spans="1:9" ht="24.95" customHeight="1">
      <c r="A43" s="175" t="s">
        <v>180</v>
      </c>
      <c r="B43" s="137">
        <v>8</v>
      </c>
      <c r="C43" s="138" t="s">
        <v>165</v>
      </c>
      <c r="D43" s="139">
        <v>93750</v>
      </c>
      <c r="E43" s="139">
        <f t="shared" si="1"/>
        <v>750000</v>
      </c>
      <c r="F43" s="190" t="s">
        <v>15</v>
      </c>
      <c r="G43" s="185" t="s">
        <v>112</v>
      </c>
      <c r="H43" s="176">
        <v>42111</v>
      </c>
      <c r="I43" s="177">
        <v>42124</v>
      </c>
    </row>
    <row r="44" spans="1:9" ht="24.95" customHeight="1">
      <c r="A44" s="175" t="s">
        <v>179</v>
      </c>
      <c r="B44" s="137">
        <v>1</v>
      </c>
      <c r="C44" s="138" t="s">
        <v>165</v>
      </c>
      <c r="D44" s="139">
        <v>220000</v>
      </c>
      <c r="E44" s="139">
        <f t="shared" si="1"/>
        <v>220000</v>
      </c>
      <c r="F44" s="190" t="s">
        <v>8</v>
      </c>
      <c r="G44" s="185" t="s">
        <v>73</v>
      </c>
      <c r="H44" s="176">
        <v>42111</v>
      </c>
      <c r="I44" s="177">
        <v>42124</v>
      </c>
    </row>
    <row r="45" spans="1:9" ht="24.95" customHeight="1">
      <c r="A45" s="175" t="s">
        <v>178</v>
      </c>
      <c r="B45" s="137">
        <v>1</v>
      </c>
      <c r="C45" s="138" t="s">
        <v>165</v>
      </c>
      <c r="D45" s="139">
        <v>150000</v>
      </c>
      <c r="E45" s="139">
        <f t="shared" si="1"/>
        <v>150000</v>
      </c>
      <c r="F45" s="190" t="s">
        <v>8</v>
      </c>
      <c r="G45" s="185" t="s">
        <v>171</v>
      </c>
      <c r="H45" s="176">
        <v>42111</v>
      </c>
      <c r="I45" s="177">
        <v>42124</v>
      </c>
    </row>
    <row r="46" spans="1:9" s="20" customFormat="1" ht="24.95" customHeight="1">
      <c r="A46" s="191"/>
      <c r="B46" s="192"/>
      <c r="C46" s="178" t="s">
        <v>123</v>
      </c>
      <c r="D46" s="193">
        <f>SUM(D9:D45)</f>
        <v>14718750</v>
      </c>
      <c r="E46" s="193">
        <f>SUM(E9:E45)</f>
        <v>19200000</v>
      </c>
      <c r="F46" s="194"/>
      <c r="G46" s="191"/>
      <c r="H46" s="179"/>
      <c r="I46" s="179"/>
    </row>
    <row r="47" spans="1:9">
      <c r="A47" s="195"/>
      <c r="B47" s="196"/>
      <c r="C47" s="180"/>
      <c r="D47" s="180"/>
      <c r="E47" s="180"/>
      <c r="F47" s="197"/>
      <c r="G47" s="195"/>
      <c r="H47" s="180"/>
      <c r="I47" s="180"/>
    </row>
    <row r="48" spans="1:9">
      <c r="A48" s="50"/>
      <c r="B48" s="32"/>
      <c r="C48" s="20"/>
      <c r="D48" s="20"/>
      <c r="E48" s="20"/>
      <c r="F48" s="52"/>
      <c r="G48" s="50"/>
      <c r="H48" s="20"/>
      <c r="I48" s="20"/>
    </row>
    <row r="49" spans="1:9">
      <c r="A49" s="50"/>
      <c r="B49" s="32"/>
      <c r="C49" s="20"/>
      <c r="D49" s="20"/>
      <c r="E49" s="20"/>
      <c r="F49" s="52"/>
      <c r="G49" s="50"/>
      <c r="H49" s="20"/>
      <c r="I49" s="20"/>
    </row>
    <row r="50" spans="1:9">
      <c r="A50" s="50"/>
      <c r="B50" s="32"/>
      <c r="C50" s="20"/>
      <c r="D50" s="20"/>
      <c r="E50" s="20"/>
      <c r="F50" s="52"/>
      <c r="G50" s="50"/>
      <c r="H50" s="20"/>
      <c r="I50" s="20"/>
    </row>
    <row r="51" spans="1:9">
      <c r="A51" s="50"/>
      <c r="B51" s="32"/>
      <c r="C51" s="20"/>
      <c r="D51" s="20"/>
      <c r="E51" s="20"/>
      <c r="F51" s="52"/>
      <c r="G51" s="50"/>
      <c r="H51" s="20"/>
      <c r="I51" s="20"/>
    </row>
    <row r="52" spans="1:9">
      <c r="A52" s="50"/>
      <c r="B52" s="32"/>
      <c r="C52" s="20"/>
      <c r="D52" s="20"/>
      <c r="E52" s="20"/>
      <c r="F52" s="52"/>
      <c r="G52" s="50"/>
      <c r="H52" s="20"/>
      <c r="I52" s="20"/>
    </row>
    <row r="53" spans="1:9">
      <c r="A53" s="50"/>
      <c r="B53" s="32"/>
      <c r="C53" s="20"/>
      <c r="D53" s="20"/>
      <c r="E53" s="20"/>
      <c r="F53" s="52"/>
      <c r="G53" s="50"/>
      <c r="H53" s="20"/>
      <c r="I53" s="20"/>
    </row>
    <row r="54" spans="1:9">
      <c r="A54" s="50"/>
      <c r="B54" s="32"/>
      <c r="C54" s="20"/>
      <c r="D54" s="20"/>
      <c r="E54" s="20"/>
      <c r="F54" s="52"/>
      <c r="G54" s="50"/>
      <c r="H54" s="20"/>
      <c r="I54" s="20"/>
    </row>
    <row r="55" spans="1:9">
      <c r="A55" s="50"/>
      <c r="B55" s="32"/>
      <c r="C55" s="20"/>
      <c r="D55" s="20"/>
      <c r="E55" s="20"/>
      <c r="F55" s="52"/>
      <c r="G55" s="50"/>
      <c r="H55" s="20"/>
      <c r="I55" s="20"/>
    </row>
    <row r="56" spans="1:9">
      <c r="A56" s="44"/>
      <c r="B56" s="10"/>
      <c r="C56" s="30"/>
      <c r="D56" s="30"/>
      <c r="E56" s="30"/>
      <c r="F56" s="53"/>
      <c r="G56" s="21"/>
      <c r="H56" s="20"/>
      <c r="I56" s="20"/>
    </row>
    <row r="57" spans="1:9">
      <c r="A57" s="44"/>
      <c r="B57" s="10"/>
      <c r="C57" s="30"/>
      <c r="D57" s="30"/>
      <c r="E57" s="30"/>
      <c r="F57" s="53"/>
      <c r="G57" s="21"/>
      <c r="H57" s="20"/>
      <c r="I57" s="20"/>
    </row>
    <row r="58" spans="1:9">
      <c r="A58" s="50"/>
      <c r="B58" s="32"/>
      <c r="C58" s="20"/>
      <c r="D58" s="20"/>
      <c r="E58" s="20"/>
      <c r="F58" s="52"/>
      <c r="G58" s="50"/>
      <c r="H58" s="20"/>
      <c r="I58" s="20"/>
    </row>
    <row r="59" spans="1:9">
      <c r="A59" s="50"/>
      <c r="B59" s="32"/>
      <c r="C59" s="20"/>
      <c r="D59" s="20"/>
      <c r="E59" s="20"/>
      <c r="F59" s="52"/>
      <c r="G59" s="50"/>
      <c r="H59" s="20"/>
      <c r="I59" s="20"/>
    </row>
    <row r="60" spans="1:9">
      <c r="A60" s="50"/>
      <c r="B60" s="32"/>
      <c r="C60" s="20"/>
      <c r="D60" s="20"/>
      <c r="E60" s="20"/>
      <c r="F60" s="52"/>
      <c r="G60" s="50"/>
      <c r="H60" s="20"/>
      <c r="I60" s="20"/>
    </row>
    <row r="61" spans="1:9">
      <c r="A61" s="50"/>
      <c r="B61" s="32"/>
      <c r="C61" s="20"/>
      <c r="D61" s="20"/>
      <c r="E61" s="20"/>
      <c r="F61" s="52"/>
      <c r="G61" s="50"/>
      <c r="H61" s="20"/>
      <c r="I61" s="20"/>
    </row>
    <row r="62" spans="1:9">
      <c r="A62" s="50"/>
      <c r="B62" s="32"/>
      <c r="C62" s="20"/>
      <c r="D62" s="20"/>
      <c r="E62" s="20"/>
      <c r="F62" s="52"/>
      <c r="G62" s="50"/>
      <c r="H62" s="20"/>
      <c r="I62" s="20"/>
    </row>
    <row r="63" spans="1:9">
      <c r="A63" s="50"/>
      <c r="B63" s="32"/>
      <c r="C63" s="20"/>
      <c r="D63" s="20"/>
      <c r="E63" s="20"/>
      <c r="F63" s="52"/>
      <c r="G63" s="50"/>
      <c r="H63" s="20"/>
      <c r="I63" s="20"/>
    </row>
    <row r="64" spans="1:9">
      <c r="A64" s="50"/>
      <c r="B64" s="32"/>
      <c r="C64" s="20"/>
      <c r="D64" s="20"/>
      <c r="E64" s="20"/>
      <c r="F64" s="52"/>
      <c r="G64" s="50"/>
      <c r="H64" s="20"/>
      <c r="I64" s="20"/>
    </row>
    <row r="65" spans="1:9">
      <c r="A65" s="50"/>
      <c r="B65" s="32"/>
      <c r="C65" s="20"/>
      <c r="D65" s="20"/>
      <c r="E65" s="20"/>
      <c r="F65" s="52"/>
      <c r="G65" s="50"/>
      <c r="H65" s="20"/>
      <c r="I65" s="20"/>
    </row>
    <row r="66" spans="1:9">
      <c r="A66" s="50"/>
      <c r="B66" s="32"/>
      <c r="C66" s="20"/>
      <c r="D66" s="20"/>
      <c r="E66" s="20"/>
      <c r="F66" s="52"/>
      <c r="G66" s="50"/>
      <c r="H66" s="20"/>
      <c r="I66" s="20"/>
    </row>
    <row r="67" spans="1:9">
      <c r="A67" s="50"/>
      <c r="B67" s="32"/>
      <c r="C67" s="20"/>
      <c r="D67" s="20"/>
      <c r="E67" s="20"/>
      <c r="F67" s="52"/>
      <c r="G67" s="50"/>
      <c r="H67" s="20"/>
      <c r="I67" s="20"/>
    </row>
    <row r="68" spans="1:9">
      <c r="A68" s="50"/>
      <c r="B68" s="32"/>
      <c r="C68" s="20"/>
      <c r="D68" s="20"/>
      <c r="E68" s="20"/>
      <c r="F68" s="52"/>
      <c r="G68" s="50"/>
      <c r="H68" s="20"/>
      <c r="I68" s="20"/>
    </row>
  </sheetData>
  <sheetProtection password="C597" sheet="1" objects="1" scenarios="1"/>
  <mergeCells count="3">
    <mergeCell ref="A4:I4"/>
    <mergeCell ref="A5:I5"/>
    <mergeCell ref="A6:I6"/>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xl/worksheets/sheet6.xml><?xml version="1.0" encoding="utf-8"?>
<worksheet xmlns="http://schemas.openxmlformats.org/spreadsheetml/2006/main" xmlns:r="http://schemas.openxmlformats.org/officeDocument/2006/relationships">
  <dimension ref="A1:I19"/>
  <sheetViews>
    <sheetView workbookViewId="0">
      <selection activeCell="D17" sqref="D17"/>
    </sheetView>
  </sheetViews>
  <sheetFormatPr baseColWidth="10" defaultRowHeight="15"/>
  <cols>
    <col min="1" max="1" width="23.42578125" style="46" customWidth="1"/>
    <col min="2" max="2" width="8.140625" customWidth="1"/>
    <col min="3" max="3" width="8.85546875" customWidth="1"/>
    <col min="4" max="4" width="14.42578125" customWidth="1"/>
    <col min="5" max="5" width="14.7109375" customWidth="1"/>
    <col min="6" max="6" width="27.28515625" style="46" customWidth="1"/>
    <col min="7" max="7" width="23.7109375" style="46" customWidth="1"/>
    <col min="8" max="8" width="14" style="1" bestFit="1" customWidth="1"/>
    <col min="9" max="9" width="14" style="1" customWidth="1"/>
  </cols>
  <sheetData>
    <row r="1" spans="1:9" ht="20.100000000000001" customHeight="1">
      <c r="A1" s="187" t="s">
        <v>17</v>
      </c>
      <c r="B1" s="164"/>
      <c r="C1" s="164"/>
      <c r="D1" s="164"/>
      <c r="E1" s="164"/>
      <c r="F1" s="125"/>
      <c r="G1" s="125"/>
      <c r="H1" s="165"/>
      <c r="I1" s="165"/>
    </row>
    <row r="2" spans="1:9" ht="20.100000000000001" customHeight="1">
      <c r="A2" s="187" t="s">
        <v>18</v>
      </c>
      <c r="B2" s="164"/>
      <c r="C2" s="164"/>
      <c r="D2" s="164"/>
      <c r="E2" s="164"/>
      <c r="F2" s="125"/>
      <c r="G2" s="125"/>
      <c r="H2" s="165"/>
      <c r="I2" s="165"/>
    </row>
    <row r="3" spans="1:9" ht="20.100000000000001" customHeight="1">
      <c r="A3" s="125"/>
      <c r="B3" s="164"/>
      <c r="C3" s="164"/>
      <c r="D3" s="164"/>
      <c r="E3" s="164"/>
      <c r="F3" s="125"/>
      <c r="G3" s="125"/>
      <c r="H3" s="165"/>
      <c r="I3" s="165"/>
    </row>
    <row r="4" spans="1:9" ht="20.100000000000001" customHeight="1">
      <c r="A4" s="267" t="s">
        <v>327</v>
      </c>
      <c r="B4" s="267"/>
      <c r="C4" s="267"/>
      <c r="D4" s="267"/>
      <c r="E4" s="267"/>
      <c r="F4" s="267"/>
      <c r="G4" s="267"/>
      <c r="H4" s="165"/>
      <c r="I4" s="165"/>
    </row>
    <row r="5" spans="1:9" ht="20.100000000000001" customHeight="1">
      <c r="A5" s="267" t="s">
        <v>181</v>
      </c>
      <c r="B5" s="267"/>
      <c r="C5" s="267"/>
      <c r="D5" s="267"/>
      <c r="E5" s="267"/>
      <c r="F5" s="267"/>
      <c r="G5" s="267"/>
      <c r="H5" s="165"/>
      <c r="I5" s="165"/>
    </row>
    <row r="6" spans="1:9" ht="20.100000000000001" customHeight="1">
      <c r="A6" s="130"/>
      <c r="B6" s="165"/>
      <c r="C6" s="165"/>
      <c r="D6" s="165"/>
      <c r="E6" s="165"/>
      <c r="F6" s="130"/>
      <c r="G6" s="130"/>
      <c r="H6" s="165"/>
      <c r="I6" s="165"/>
    </row>
    <row r="7" spans="1:9" ht="36">
      <c r="A7" s="169" t="s">
        <v>0</v>
      </c>
      <c r="B7" s="169" t="s">
        <v>19</v>
      </c>
      <c r="C7" s="169" t="s">
        <v>20</v>
      </c>
      <c r="D7" s="170" t="s">
        <v>21</v>
      </c>
      <c r="E7" s="169" t="s">
        <v>22</v>
      </c>
      <c r="F7" s="171" t="s">
        <v>2</v>
      </c>
      <c r="G7" s="172" t="s">
        <v>4</v>
      </c>
      <c r="H7" s="173" t="s">
        <v>3</v>
      </c>
      <c r="I7" s="174" t="s">
        <v>5</v>
      </c>
    </row>
    <row r="8" spans="1:9" ht="24.95" customHeight="1">
      <c r="A8" s="140" t="s">
        <v>182</v>
      </c>
      <c r="B8" s="137">
        <v>2</v>
      </c>
      <c r="C8" s="138" t="s">
        <v>24</v>
      </c>
      <c r="D8" s="139">
        <v>150000</v>
      </c>
      <c r="E8" s="139">
        <f t="shared" ref="E8:E17" si="0">B8*D8</f>
        <v>300000</v>
      </c>
      <c r="F8" s="175" t="s">
        <v>15</v>
      </c>
      <c r="G8" s="141" t="s">
        <v>33</v>
      </c>
      <c r="H8" s="198">
        <v>42121</v>
      </c>
      <c r="I8" s="198">
        <v>42139</v>
      </c>
    </row>
    <row r="9" spans="1:9" ht="24.95" customHeight="1">
      <c r="A9" s="140" t="s">
        <v>183</v>
      </c>
      <c r="B9" s="137">
        <v>1</v>
      </c>
      <c r="C9" s="138" t="s">
        <v>24</v>
      </c>
      <c r="D9" s="139">
        <v>80000</v>
      </c>
      <c r="E9" s="139">
        <f t="shared" si="0"/>
        <v>80000</v>
      </c>
      <c r="F9" s="175" t="s">
        <v>15</v>
      </c>
      <c r="G9" s="141" t="s">
        <v>33</v>
      </c>
      <c r="H9" s="198">
        <v>42121</v>
      </c>
      <c r="I9" s="198">
        <v>42139</v>
      </c>
    </row>
    <row r="10" spans="1:9" ht="24.95" customHeight="1">
      <c r="A10" s="140" t="s">
        <v>184</v>
      </c>
      <c r="B10" s="137">
        <v>1</v>
      </c>
      <c r="C10" s="138" t="s">
        <v>24</v>
      </c>
      <c r="D10" s="139">
        <v>500000</v>
      </c>
      <c r="E10" s="139">
        <f t="shared" si="0"/>
        <v>500000</v>
      </c>
      <c r="F10" s="175" t="s">
        <v>15</v>
      </c>
      <c r="G10" s="141" t="s">
        <v>112</v>
      </c>
      <c r="H10" s="198">
        <v>42121</v>
      </c>
      <c r="I10" s="198">
        <v>42139</v>
      </c>
    </row>
    <row r="11" spans="1:9" ht="24.95" customHeight="1">
      <c r="A11" s="140" t="s">
        <v>185</v>
      </c>
      <c r="B11" s="137">
        <v>5</v>
      </c>
      <c r="C11" s="138" t="s">
        <v>24</v>
      </c>
      <c r="D11" s="139">
        <v>75000</v>
      </c>
      <c r="E11" s="139">
        <f t="shared" si="0"/>
        <v>375000</v>
      </c>
      <c r="F11" s="175" t="s">
        <v>15</v>
      </c>
      <c r="G11" s="141" t="s">
        <v>128</v>
      </c>
      <c r="H11" s="198">
        <v>42121</v>
      </c>
      <c r="I11" s="198">
        <v>42139</v>
      </c>
    </row>
    <row r="12" spans="1:9" ht="24.95" customHeight="1">
      <c r="A12" s="175" t="s">
        <v>188</v>
      </c>
      <c r="B12" s="137">
        <v>1</v>
      </c>
      <c r="C12" s="138" t="s">
        <v>24</v>
      </c>
      <c r="D12" s="139">
        <v>20000000</v>
      </c>
      <c r="E12" s="139">
        <f t="shared" si="0"/>
        <v>20000000</v>
      </c>
      <c r="F12" s="175" t="s">
        <v>8</v>
      </c>
      <c r="G12" s="185" t="s">
        <v>186</v>
      </c>
      <c r="H12" s="198">
        <v>42121</v>
      </c>
      <c r="I12" s="198">
        <v>42139</v>
      </c>
    </row>
    <row r="13" spans="1:9" ht="24.95" customHeight="1">
      <c r="A13" s="140" t="s">
        <v>187</v>
      </c>
      <c r="B13" s="137">
        <v>2</v>
      </c>
      <c r="C13" s="138" t="s">
        <v>24</v>
      </c>
      <c r="D13" s="139">
        <v>100000</v>
      </c>
      <c r="E13" s="139">
        <f t="shared" si="0"/>
        <v>200000</v>
      </c>
      <c r="F13" s="175" t="s">
        <v>8</v>
      </c>
      <c r="G13" s="185" t="s">
        <v>186</v>
      </c>
      <c r="H13" s="198">
        <v>42121</v>
      </c>
      <c r="I13" s="198">
        <v>42139</v>
      </c>
    </row>
    <row r="14" spans="1:9" ht="24.95" customHeight="1">
      <c r="A14" s="175" t="s">
        <v>189</v>
      </c>
      <c r="B14" s="137">
        <v>2</v>
      </c>
      <c r="C14" s="138" t="s">
        <v>24</v>
      </c>
      <c r="D14" s="139">
        <v>20000</v>
      </c>
      <c r="E14" s="139">
        <f t="shared" si="0"/>
        <v>40000</v>
      </c>
      <c r="F14" s="175" t="s">
        <v>8</v>
      </c>
      <c r="G14" s="185" t="s">
        <v>186</v>
      </c>
      <c r="H14" s="198">
        <v>42121</v>
      </c>
      <c r="I14" s="198">
        <v>42139</v>
      </c>
    </row>
    <row r="15" spans="1:9" ht="24.95" customHeight="1">
      <c r="A15" s="140" t="s">
        <v>190</v>
      </c>
      <c r="B15" s="137">
        <v>38</v>
      </c>
      <c r="C15" s="138" t="s">
        <v>24</v>
      </c>
      <c r="D15" s="139">
        <v>35000</v>
      </c>
      <c r="E15" s="139">
        <f t="shared" si="0"/>
        <v>1330000</v>
      </c>
      <c r="F15" s="175" t="s">
        <v>8</v>
      </c>
      <c r="G15" s="141" t="s">
        <v>9</v>
      </c>
      <c r="H15" s="198">
        <v>42121</v>
      </c>
      <c r="I15" s="198">
        <v>42139</v>
      </c>
    </row>
    <row r="16" spans="1:9" ht="24.95" customHeight="1">
      <c r="A16" s="175" t="s">
        <v>191</v>
      </c>
      <c r="B16" s="137">
        <v>10</v>
      </c>
      <c r="C16" s="138" t="s">
        <v>24</v>
      </c>
      <c r="D16" s="139">
        <v>115000</v>
      </c>
      <c r="E16" s="139">
        <f t="shared" si="0"/>
        <v>1150000</v>
      </c>
      <c r="F16" s="175" t="s">
        <v>8</v>
      </c>
      <c r="G16" s="141" t="s">
        <v>9</v>
      </c>
      <c r="H16" s="198">
        <v>42121</v>
      </c>
      <c r="I16" s="198">
        <v>42139</v>
      </c>
    </row>
    <row r="17" spans="1:9" ht="24.95" customHeight="1">
      <c r="A17" s="175" t="s">
        <v>192</v>
      </c>
      <c r="B17" s="137">
        <v>2</v>
      </c>
      <c r="C17" s="138" t="s">
        <v>24</v>
      </c>
      <c r="D17" s="139">
        <v>90000</v>
      </c>
      <c r="E17" s="139">
        <f t="shared" si="0"/>
        <v>180000</v>
      </c>
      <c r="F17" s="175" t="s">
        <v>8</v>
      </c>
      <c r="G17" s="141" t="s">
        <v>45</v>
      </c>
      <c r="H17" s="198">
        <v>42121</v>
      </c>
      <c r="I17" s="198">
        <v>42139</v>
      </c>
    </row>
    <row r="18" spans="1:9" ht="24.95" customHeight="1">
      <c r="A18" s="194"/>
      <c r="B18" s="179"/>
      <c r="C18" s="178" t="s">
        <v>123</v>
      </c>
      <c r="D18" s="199">
        <f>SUM(D8:D17)</f>
        <v>21165000</v>
      </c>
      <c r="E18" s="193">
        <f>SUM(E8:E17)</f>
        <v>24155000</v>
      </c>
      <c r="F18" s="194"/>
      <c r="G18" s="194"/>
      <c r="H18" s="200"/>
      <c r="I18" s="200"/>
    </row>
    <row r="19" spans="1:9">
      <c r="A19" s="201"/>
      <c r="B19" s="103"/>
      <c r="C19" s="103"/>
      <c r="D19" s="103"/>
      <c r="E19" s="103"/>
      <c r="F19" s="201"/>
      <c r="G19" s="201"/>
      <c r="H19" s="119"/>
      <c r="I19" s="119"/>
    </row>
  </sheetData>
  <sheetProtection password="C597" sheet="1" objects="1" scenarios="1"/>
  <mergeCells count="2">
    <mergeCell ref="A4:G4"/>
    <mergeCell ref="A5:G5"/>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xl/worksheets/sheet7.xml><?xml version="1.0" encoding="utf-8"?>
<worksheet xmlns="http://schemas.openxmlformats.org/spreadsheetml/2006/main" xmlns:r="http://schemas.openxmlformats.org/officeDocument/2006/relationships">
  <dimension ref="A1:J21"/>
  <sheetViews>
    <sheetView workbookViewId="0">
      <selection activeCell="D16" sqref="D16"/>
    </sheetView>
  </sheetViews>
  <sheetFormatPr baseColWidth="10" defaultRowHeight="15"/>
  <cols>
    <col min="1" max="1" width="25.7109375" style="46" customWidth="1"/>
    <col min="2" max="2" width="8.28515625" customWidth="1"/>
    <col min="3" max="3" width="10.28515625" customWidth="1"/>
    <col min="4" max="4" width="15.140625" customWidth="1"/>
    <col min="5" max="5" width="14.85546875" customWidth="1"/>
    <col min="6" max="6" width="28" style="46" customWidth="1"/>
    <col min="7" max="7" width="17.7109375" style="46" customWidth="1"/>
    <col min="8" max="8" width="14" bestFit="1" customWidth="1"/>
    <col min="9" max="9" width="11.7109375" customWidth="1"/>
    <col min="10" max="10" width="14.140625" customWidth="1"/>
  </cols>
  <sheetData>
    <row r="1" spans="1:10" ht="20.100000000000001" customHeight="1">
      <c r="A1" s="163" t="s">
        <v>17</v>
      </c>
      <c r="B1" s="164"/>
      <c r="C1" s="164"/>
      <c r="D1" s="164"/>
      <c r="E1" s="123"/>
      <c r="F1" s="125"/>
      <c r="G1" s="125"/>
      <c r="H1" s="165"/>
      <c r="I1" s="165"/>
    </row>
    <row r="2" spans="1:10" ht="20.100000000000001" customHeight="1">
      <c r="A2" s="163" t="s">
        <v>18</v>
      </c>
      <c r="B2" s="164"/>
      <c r="C2" s="164"/>
      <c r="D2" s="164"/>
      <c r="E2" s="123"/>
      <c r="F2" s="125"/>
      <c r="G2" s="125"/>
      <c r="H2" s="165"/>
      <c r="I2" s="165"/>
    </row>
    <row r="3" spans="1:10" ht="20.100000000000001" customHeight="1">
      <c r="A3" s="166"/>
      <c r="B3" s="164"/>
      <c r="C3" s="164"/>
      <c r="D3" s="164"/>
      <c r="E3" s="123"/>
      <c r="F3" s="125"/>
      <c r="G3" s="125"/>
      <c r="H3" s="165"/>
      <c r="I3" s="165"/>
    </row>
    <row r="4" spans="1:10" ht="20.100000000000001" customHeight="1">
      <c r="A4" s="267" t="s">
        <v>328</v>
      </c>
      <c r="B4" s="267"/>
      <c r="C4" s="267"/>
      <c r="D4" s="267"/>
      <c r="E4" s="267"/>
      <c r="F4" s="267"/>
      <c r="G4" s="267"/>
      <c r="H4" s="267"/>
      <c r="I4" s="267"/>
    </row>
    <row r="5" spans="1:10" ht="20.100000000000001" customHeight="1">
      <c r="A5" s="267" t="s">
        <v>193</v>
      </c>
      <c r="B5" s="267"/>
      <c r="C5" s="267"/>
      <c r="D5" s="267"/>
      <c r="E5" s="267"/>
      <c r="F5" s="267"/>
      <c r="G5" s="267"/>
      <c r="H5" s="267"/>
      <c r="I5" s="267"/>
    </row>
    <row r="6" spans="1:10" ht="20.100000000000001" customHeight="1">
      <c r="A6" s="268"/>
      <c r="B6" s="268"/>
      <c r="C6" s="268"/>
      <c r="D6" s="268"/>
      <c r="E6" s="268"/>
      <c r="F6" s="268"/>
      <c r="G6" s="268"/>
      <c r="H6" s="268"/>
      <c r="I6" s="268"/>
    </row>
    <row r="7" spans="1:10" ht="20.100000000000001" customHeight="1">
      <c r="A7" s="167"/>
      <c r="B7" s="168"/>
      <c r="C7" s="168"/>
      <c r="D7" s="168"/>
      <c r="E7" s="168"/>
      <c r="F7" s="167"/>
      <c r="G7" s="167"/>
      <c r="H7" s="168"/>
      <c r="I7" s="168"/>
    </row>
    <row r="8" spans="1:10" ht="36">
      <c r="A8" s="169" t="s">
        <v>0</v>
      </c>
      <c r="B8" s="169" t="s">
        <v>19</v>
      </c>
      <c r="C8" s="169" t="s">
        <v>20</v>
      </c>
      <c r="D8" s="170" t="s">
        <v>21</v>
      </c>
      <c r="E8" s="169" t="s">
        <v>22</v>
      </c>
      <c r="F8" s="171" t="s">
        <v>2</v>
      </c>
      <c r="G8" s="172" t="s">
        <v>4</v>
      </c>
      <c r="H8" s="173" t="s">
        <v>3</v>
      </c>
      <c r="I8" s="174" t="s">
        <v>5</v>
      </c>
    </row>
    <row r="9" spans="1:10" ht="24.95" customHeight="1">
      <c r="A9" s="175" t="s">
        <v>194</v>
      </c>
      <c r="B9" s="137">
        <v>1</v>
      </c>
      <c r="C9" s="138" t="s">
        <v>24</v>
      </c>
      <c r="D9" s="139">
        <v>2500000</v>
      </c>
      <c r="E9" s="139">
        <f t="shared" ref="E9:E17" si="0">B9*D9</f>
        <v>2500000</v>
      </c>
      <c r="F9" s="175" t="s">
        <v>15</v>
      </c>
      <c r="G9" s="141" t="s">
        <v>33</v>
      </c>
      <c r="H9" s="176">
        <v>42128</v>
      </c>
      <c r="I9" s="177">
        <v>42149</v>
      </c>
      <c r="J9" s="58"/>
    </row>
    <row r="10" spans="1:10" ht="24.95" customHeight="1">
      <c r="A10" s="175" t="s">
        <v>197</v>
      </c>
      <c r="B10" s="137">
        <v>10</v>
      </c>
      <c r="C10" s="138" t="s">
        <v>24</v>
      </c>
      <c r="D10" s="139">
        <v>600000</v>
      </c>
      <c r="E10" s="139">
        <v>6000000</v>
      </c>
      <c r="F10" s="175" t="s">
        <v>15</v>
      </c>
      <c r="G10" s="141" t="s">
        <v>128</v>
      </c>
      <c r="H10" s="176">
        <v>42128</v>
      </c>
      <c r="I10" s="177">
        <v>42149</v>
      </c>
    </row>
    <row r="11" spans="1:10" ht="24.95" customHeight="1">
      <c r="A11" s="175" t="s">
        <v>198</v>
      </c>
      <c r="B11" s="137">
        <v>1</v>
      </c>
      <c r="C11" s="138" t="s">
        <v>195</v>
      </c>
      <c r="D11" s="139">
        <v>7300000</v>
      </c>
      <c r="E11" s="139">
        <f t="shared" si="0"/>
        <v>7300000</v>
      </c>
      <c r="F11" s="175" t="s">
        <v>15</v>
      </c>
      <c r="G11" s="141" t="s">
        <v>7</v>
      </c>
      <c r="H11" s="176">
        <v>42128</v>
      </c>
      <c r="I11" s="177">
        <v>42149</v>
      </c>
    </row>
    <row r="12" spans="1:10" ht="24.95" customHeight="1">
      <c r="A12" s="175" t="s">
        <v>199</v>
      </c>
      <c r="B12" s="137">
        <v>6</v>
      </c>
      <c r="C12" s="138" t="s">
        <v>195</v>
      </c>
      <c r="D12" s="139">
        <v>2600000</v>
      </c>
      <c r="E12" s="139">
        <f t="shared" si="0"/>
        <v>15600000</v>
      </c>
      <c r="F12" s="175" t="s">
        <v>15</v>
      </c>
      <c r="G12" s="141" t="s">
        <v>127</v>
      </c>
      <c r="H12" s="176">
        <v>42128</v>
      </c>
      <c r="I12" s="177">
        <v>42149</v>
      </c>
    </row>
    <row r="13" spans="1:10" ht="24.95" customHeight="1">
      <c r="A13" s="175" t="s">
        <v>196</v>
      </c>
      <c r="B13" s="137">
        <v>5</v>
      </c>
      <c r="C13" s="138" t="s">
        <v>195</v>
      </c>
      <c r="D13" s="139">
        <v>300000</v>
      </c>
      <c r="E13" s="139">
        <f t="shared" si="0"/>
        <v>1500000</v>
      </c>
      <c r="F13" s="175" t="s">
        <v>15</v>
      </c>
      <c r="G13" s="141" t="s">
        <v>127</v>
      </c>
      <c r="H13" s="176">
        <v>42128</v>
      </c>
      <c r="I13" s="177">
        <v>42149</v>
      </c>
    </row>
    <row r="14" spans="1:10" ht="24.95" customHeight="1">
      <c r="A14" s="175" t="s">
        <v>200</v>
      </c>
      <c r="B14" s="137">
        <v>2</v>
      </c>
      <c r="C14" s="138" t="s">
        <v>195</v>
      </c>
      <c r="D14" s="139">
        <v>250000</v>
      </c>
      <c r="E14" s="139">
        <f t="shared" si="0"/>
        <v>500000</v>
      </c>
      <c r="F14" s="175" t="s">
        <v>15</v>
      </c>
      <c r="G14" s="141" t="s">
        <v>33</v>
      </c>
      <c r="H14" s="176">
        <v>42128</v>
      </c>
      <c r="I14" s="177">
        <v>42149</v>
      </c>
    </row>
    <row r="15" spans="1:10" ht="24.95" customHeight="1">
      <c r="A15" s="175" t="s">
        <v>200</v>
      </c>
      <c r="B15" s="137">
        <v>1</v>
      </c>
      <c r="C15" s="138" t="s">
        <v>195</v>
      </c>
      <c r="D15" s="139">
        <v>250000</v>
      </c>
      <c r="E15" s="139">
        <f t="shared" si="0"/>
        <v>250000</v>
      </c>
      <c r="F15" s="175" t="s">
        <v>15</v>
      </c>
      <c r="G15" s="141" t="s">
        <v>112</v>
      </c>
      <c r="H15" s="176">
        <v>42128</v>
      </c>
      <c r="I15" s="177">
        <v>42149</v>
      </c>
    </row>
    <row r="16" spans="1:10" ht="24.95" customHeight="1">
      <c r="A16" s="175" t="s">
        <v>276</v>
      </c>
      <c r="B16" s="137">
        <v>1</v>
      </c>
      <c r="C16" s="138" t="s">
        <v>195</v>
      </c>
      <c r="D16" s="139">
        <v>2000000</v>
      </c>
      <c r="E16" s="139">
        <f t="shared" si="0"/>
        <v>2000000</v>
      </c>
      <c r="F16" s="175" t="s">
        <v>15</v>
      </c>
      <c r="G16" s="141" t="s">
        <v>113</v>
      </c>
      <c r="H16" s="176">
        <v>42128</v>
      </c>
      <c r="I16" s="177">
        <v>42149</v>
      </c>
    </row>
    <row r="17" spans="1:9" ht="24.95" customHeight="1">
      <c r="A17" s="175" t="s">
        <v>201</v>
      </c>
      <c r="B17" s="137">
        <v>6</v>
      </c>
      <c r="C17" s="138" t="s">
        <v>195</v>
      </c>
      <c r="D17" s="139">
        <v>300000</v>
      </c>
      <c r="E17" s="139">
        <f t="shared" si="0"/>
        <v>1800000</v>
      </c>
      <c r="F17" s="175" t="s">
        <v>15</v>
      </c>
      <c r="G17" s="141" t="s">
        <v>23</v>
      </c>
      <c r="H17" s="176">
        <v>42128</v>
      </c>
      <c r="I17" s="177">
        <v>42149</v>
      </c>
    </row>
    <row r="18" spans="1:9" s="31" customFormat="1" ht="24.95" customHeight="1">
      <c r="A18" s="191"/>
      <c r="B18" s="192"/>
      <c r="C18" s="178" t="s">
        <v>123</v>
      </c>
      <c r="D18" s="193">
        <f>SUM(D9:D17)</f>
        <v>16100000</v>
      </c>
      <c r="E18" s="193">
        <f>SUM(E9:E17)</f>
        <v>37450000</v>
      </c>
      <c r="F18" s="191"/>
      <c r="G18" s="191"/>
      <c r="H18" s="192"/>
      <c r="I18" s="192"/>
    </row>
    <row r="19" spans="1:9">
      <c r="A19" s="201"/>
      <c r="B19" s="103"/>
      <c r="C19" s="103"/>
      <c r="D19" s="103"/>
      <c r="E19" s="103"/>
      <c r="F19" s="201"/>
      <c r="G19" s="201"/>
      <c r="H19" s="103"/>
      <c r="I19" s="103"/>
    </row>
    <row r="20" spans="1:9">
      <c r="A20" s="201"/>
      <c r="B20" s="103"/>
      <c r="C20" s="103"/>
      <c r="D20" s="103"/>
      <c r="E20" s="103"/>
      <c r="F20" s="201"/>
      <c r="G20" s="201"/>
      <c r="H20" s="103"/>
      <c r="I20" s="103"/>
    </row>
    <row r="21" spans="1:9">
      <c r="A21" s="201"/>
      <c r="B21" s="103"/>
      <c r="C21" s="103"/>
      <c r="D21" s="103"/>
      <c r="E21" s="103"/>
      <c r="F21" s="201"/>
      <c r="G21" s="201"/>
      <c r="H21" s="103"/>
      <c r="I21" s="103"/>
    </row>
  </sheetData>
  <sheetProtection password="C597" sheet="1" objects="1" scenarios="1"/>
  <mergeCells count="3">
    <mergeCell ref="A4:I4"/>
    <mergeCell ref="A5:I5"/>
    <mergeCell ref="A6:I6"/>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xl/worksheets/sheet8.xml><?xml version="1.0" encoding="utf-8"?>
<worksheet xmlns="http://schemas.openxmlformats.org/spreadsheetml/2006/main" xmlns:r="http://schemas.openxmlformats.org/officeDocument/2006/relationships">
  <dimension ref="A1:K62"/>
  <sheetViews>
    <sheetView workbookViewId="0">
      <selection activeCell="E14" sqref="E14"/>
    </sheetView>
  </sheetViews>
  <sheetFormatPr baseColWidth="10" defaultRowHeight="15"/>
  <cols>
    <col min="1" max="1" width="28.140625" style="31" bestFit="1" customWidth="1"/>
    <col min="2" max="3" width="8.5703125" style="31" customWidth="1"/>
    <col min="4" max="4" width="11.42578125" style="31" customWidth="1"/>
    <col min="5" max="5" width="16.5703125" style="31" bestFit="1" customWidth="1"/>
    <col min="6" max="6" width="25.85546875" style="31" customWidth="1"/>
    <col min="7" max="7" width="20.7109375" style="31" customWidth="1"/>
    <col min="8" max="8" width="14" bestFit="1" customWidth="1"/>
    <col min="9" max="9" width="11.28515625" customWidth="1"/>
  </cols>
  <sheetData>
    <row r="1" spans="1:11" ht="20.100000000000001" customHeight="1">
      <c r="A1" s="122" t="s">
        <v>17</v>
      </c>
      <c r="B1" s="123"/>
      <c r="C1" s="123"/>
      <c r="D1" s="124"/>
      <c r="E1" s="124"/>
      <c r="F1" s="125"/>
      <c r="G1" s="125"/>
      <c r="H1" s="126"/>
      <c r="I1" s="127"/>
      <c r="J1" s="55"/>
      <c r="K1" s="55"/>
    </row>
    <row r="2" spans="1:11" ht="20.100000000000001" customHeight="1">
      <c r="A2" s="122" t="s">
        <v>18</v>
      </c>
      <c r="B2" s="123"/>
      <c r="C2" s="123"/>
      <c r="D2" s="124"/>
      <c r="E2" s="124"/>
      <c r="F2" s="125"/>
      <c r="G2" s="125"/>
      <c r="H2" s="126"/>
      <c r="I2" s="127"/>
      <c r="J2" s="55"/>
      <c r="K2" s="55"/>
    </row>
    <row r="3" spans="1:11" ht="20.100000000000001" customHeight="1">
      <c r="A3" s="123"/>
      <c r="B3" s="123"/>
      <c r="C3" s="123"/>
      <c r="D3" s="124"/>
      <c r="E3" s="124"/>
      <c r="F3" s="125"/>
      <c r="G3" s="125"/>
      <c r="H3" s="126"/>
      <c r="I3" s="127"/>
      <c r="J3" s="55"/>
      <c r="K3" s="55"/>
    </row>
    <row r="4" spans="1:11" ht="20.100000000000001" customHeight="1">
      <c r="A4" s="267" t="s">
        <v>329</v>
      </c>
      <c r="B4" s="267"/>
      <c r="C4" s="267"/>
      <c r="D4" s="267"/>
      <c r="E4" s="267"/>
      <c r="F4" s="267"/>
      <c r="G4" s="267"/>
      <c r="H4" s="267"/>
      <c r="I4" s="267"/>
      <c r="J4" s="55"/>
      <c r="K4" s="55"/>
    </row>
    <row r="5" spans="1:11" ht="20.100000000000001" customHeight="1">
      <c r="A5" s="267" t="s">
        <v>208</v>
      </c>
      <c r="B5" s="267"/>
      <c r="C5" s="267"/>
      <c r="D5" s="267"/>
      <c r="E5" s="267"/>
      <c r="F5" s="267"/>
      <c r="G5" s="267"/>
      <c r="H5" s="267"/>
      <c r="I5" s="267"/>
      <c r="J5" s="55"/>
      <c r="K5" s="55"/>
    </row>
    <row r="6" spans="1:11" ht="20.100000000000001" customHeight="1">
      <c r="A6" s="272"/>
      <c r="B6" s="272"/>
      <c r="C6" s="272"/>
      <c r="D6" s="272"/>
      <c r="E6" s="272"/>
      <c r="F6" s="272"/>
      <c r="G6" s="272"/>
      <c r="H6" s="272"/>
      <c r="I6" s="272"/>
      <c r="J6" s="55"/>
      <c r="K6" s="55"/>
    </row>
    <row r="7" spans="1:11" ht="20.100000000000001" customHeight="1">
      <c r="A7" s="128"/>
      <c r="B7" s="128"/>
      <c r="C7" s="128"/>
      <c r="D7" s="129"/>
      <c r="E7" s="129"/>
      <c r="F7" s="130"/>
      <c r="G7" s="130"/>
      <c r="H7" s="126"/>
      <c r="I7" s="127"/>
      <c r="J7" s="55"/>
      <c r="K7" s="55"/>
    </row>
    <row r="8" spans="1:11" ht="36">
      <c r="A8" s="131" t="s">
        <v>0</v>
      </c>
      <c r="B8" s="131" t="s">
        <v>19</v>
      </c>
      <c r="C8" s="131" t="s">
        <v>20</v>
      </c>
      <c r="D8" s="132" t="s">
        <v>21</v>
      </c>
      <c r="E8" s="133" t="s">
        <v>22</v>
      </c>
      <c r="F8" s="134" t="s">
        <v>2</v>
      </c>
      <c r="G8" s="135" t="s">
        <v>4</v>
      </c>
      <c r="H8" s="132" t="s">
        <v>3</v>
      </c>
      <c r="I8" s="132" t="s">
        <v>5</v>
      </c>
      <c r="J8" s="55"/>
      <c r="K8" s="55"/>
    </row>
    <row r="9" spans="1:11" ht="24.95" customHeight="1">
      <c r="A9" s="192" t="s">
        <v>209</v>
      </c>
      <c r="B9" s="202">
        <v>2</v>
      </c>
      <c r="C9" s="202" t="s">
        <v>24</v>
      </c>
      <c r="D9" s="203">
        <v>380000</v>
      </c>
      <c r="E9" s="203">
        <f>B9*D9</f>
        <v>760000</v>
      </c>
      <c r="F9" s="204" t="s">
        <v>15</v>
      </c>
      <c r="G9" s="205" t="s">
        <v>109</v>
      </c>
      <c r="H9" s="142">
        <v>42044</v>
      </c>
      <c r="I9" s="142">
        <v>42065</v>
      </c>
      <c r="J9" s="55"/>
      <c r="K9" s="55"/>
    </row>
    <row r="10" spans="1:11" ht="24.95" customHeight="1">
      <c r="A10" s="192" t="s">
        <v>209</v>
      </c>
      <c r="B10" s="202">
        <v>1</v>
      </c>
      <c r="C10" s="202" t="s">
        <v>24</v>
      </c>
      <c r="D10" s="203">
        <v>380000</v>
      </c>
      <c r="E10" s="203">
        <f t="shared" ref="E10:E20" si="0">B10*D10</f>
        <v>380000</v>
      </c>
      <c r="F10" s="204" t="s">
        <v>15</v>
      </c>
      <c r="G10" s="205" t="s">
        <v>104</v>
      </c>
      <c r="H10" s="142">
        <v>42044</v>
      </c>
      <c r="I10" s="142">
        <v>42065</v>
      </c>
      <c r="J10" s="55"/>
      <c r="K10" s="55"/>
    </row>
    <row r="11" spans="1:11" ht="24.95" customHeight="1">
      <c r="A11" s="192" t="s">
        <v>210</v>
      </c>
      <c r="B11" s="202">
        <v>1</v>
      </c>
      <c r="C11" s="202" t="s">
        <v>24</v>
      </c>
      <c r="D11" s="203">
        <v>500000</v>
      </c>
      <c r="E11" s="203">
        <f t="shared" si="0"/>
        <v>500000</v>
      </c>
      <c r="F11" s="204" t="s">
        <v>15</v>
      </c>
      <c r="G11" s="205" t="s">
        <v>112</v>
      </c>
      <c r="H11" s="142">
        <v>42044</v>
      </c>
      <c r="I11" s="142">
        <v>42065</v>
      </c>
      <c r="J11" s="55"/>
      <c r="K11" s="55"/>
    </row>
    <row r="12" spans="1:11" ht="24.95" customHeight="1">
      <c r="A12" s="192" t="s">
        <v>210</v>
      </c>
      <c r="B12" s="202">
        <v>2</v>
      </c>
      <c r="C12" s="202" t="s">
        <v>24</v>
      </c>
      <c r="D12" s="203">
        <v>380000</v>
      </c>
      <c r="E12" s="203">
        <f t="shared" si="0"/>
        <v>760000</v>
      </c>
      <c r="F12" s="204" t="s">
        <v>15</v>
      </c>
      <c r="G12" s="205" t="s">
        <v>113</v>
      </c>
      <c r="H12" s="142">
        <v>42044</v>
      </c>
      <c r="I12" s="142">
        <v>42065</v>
      </c>
      <c r="J12" s="55"/>
      <c r="K12" s="55"/>
    </row>
    <row r="13" spans="1:11" ht="24.95" customHeight="1">
      <c r="A13" s="192" t="s">
        <v>211</v>
      </c>
      <c r="B13" s="202">
        <v>10</v>
      </c>
      <c r="C13" s="202" t="s">
        <v>151</v>
      </c>
      <c r="D13" s="203">
        <v>75000</v>
      </c>
      <c r="E13" s="203">
        <f t="shared" si="0"/>
        <v>750000</v>
      </c>
      <c r="F13" s="204" t="s">
        <v>15</v>
      </c>
      <c r="G13" s="205" t="s">
        <v>127</v>
      </c>
      <c r="H13" s="142">
        <v>42044</v>
      </c>
      <c r="I13" s="142">
        <v>42065</v>
      </c>
      <c r="J13" s="55"/>
      <c r="K13" s="55"/>
    </row>
    <row r="14" spans="1:11" ht="24.95" customHeight="1">
      <c r="A14" s="192" t="s">
        <v>212</v>
      </c>
      <c r="B14" s="202">
        <v>10</v>
      </c>
      <c r="C14" s="202" t="s">
        <v>151</v>
      </c>
      <c r="D14" s="203">
        <v>80000</v>
      </c>
      <c r="E14" s="203">
        <f t="shared" si="0"/>
        <v>800000</v>
      </c>
      <c r="F14" s="204" t="s">
        <v>15</v>
      </c>
      <c r="G14" s="205" t="s">
        <v>127</v>
      </c>
      <c r="H14" s="142">
        <v>42044</v>
      </c>
      <c r="I14" s="142">
        <v>42065</v>
      </c>
      <c r="J14" s="55"/>
      <c r="K14" s="55"/>
    </row>
    <row r="15" spans="1:11" ht="24.95" customHeight="1">
      <c r="A15" s="206" t="s">
        <v>211</v>
      </c>
      <c r="B15" s="202">
        <v>7</v>
      </c>
      <c r="C15" s="202" t="s">
        <v>151</v>
      </c>
      <c r="D15" s="203">
        <v>80000</v>
      </c>
      <c r="E15" s="203">
        <f t="shared" si="0"/>
        <v>560000</v>
      </c>
      <c r="F15" s="204" t="s">
        <v>15</v>
      </c>
      <c r="G15" s="205" t="s">
        <v>16</v>
      </c>
      <c r="H15" s="142">
        <v>42044</v>
      </c>
      <c r="I15" s="142">
        <v>42065</v>
      </c>
      <c r="J15" s="56"/>
      <c r="K15" s="55"/>
    </row>
    <row r="16" spans="1:11" ht="24.95" customHeight="1">
      <c r="A16" s="192" t="s">
        <v>212</v>
      </c>
      <c r="B16" s="202">
        <v>14</v>
      </c>
      <c r="C16" s="202" t="s">
        <v>151</v>
      </c>
      <c r="D16" s="203">
        <v>80000</v>
      </c>
      <c r="E16" s="203">
        <v>1120000</v>
      </c>
      <c r="F16" s="204" t="s">
        <v>15</v>
      </c>
      <c r="G16" s="205" t="s">
        <v>109</v>
      </c>
      <c r="H16" s="142">
        <v>42044</v>
      </c>
      <c r="I16" s="142">
        <v>42065</v>
      </c>
      <c r="J16" s="55"/>
      <c r="K16" s="55"/>
    </row>
    <row r="17" spans="1:11" ht="24.95" customHeight="1">
      <c r="A17" s="192" t="s">
        <v>211</v>
      </c>
      <c r="B17" s="202">
        <v>5</v>
      </c>
      <c r="C17" s="202" t="s">
        <v>151</v>
      </c>
      <c r="D17" s="203">
        <v>75000</v>
      </c>
      <c r="E17" s="203">
        <v>375000</v>
      </c>
      <c r="F17" s="204" t="s">
        <v>15</v>
      </c>
      <c r="G17" s="205" t="s">
        <v>109</v>
      </c>
      <c r="H17" s="142">
        <v>42044</v>
      </c>
      <c r="I17" s="142">
        <v>42065</v>
      </c>
      <c r="J17" s="55"/>
      <c r="K17" s="55"/>
    </row>
    <row r="18" spans="1:11" ht="24.95" customHeight="1">
      <c r="A18" s="192" t="s">
        <v>216</v>
      </c>
      <c r="B18" s="202">
        <v>2</v>
      </c>
      <c r="C18" s="202" t="s">
        <v>151</v>
      </c>
      <c r="D18" s="203">
        <v>130000</v>
      </c>
      <c r="E18" s="203">
        <v>260000</v>
      </c>
      <c r="F18" s="204" t="s">
        <v>15</v>
      </c>
      <c r="G18" s="205" t="s">
        <v>109</v>
      </c>
      <c r="H18" s="142">
        <v>42044</v>
      </c>
      <c r="I18" s="142">
        <v>42065</v>
      </c>
      <c r="J18" s="55"/>
      <c r="K18" s="55"/>
    </row>
    <row r="19" spans="1:11" ht="24.95" customHeight="1">
      <c r="A19" s="192" t="s">
        <v>211</v>
      </c>
      <c r="B19" s="202">
        <v>7</v>
      </c>
      <c r="C19" s="202" t="s">
        <v>151</v>
      </c>
      <c r="D19" s="203">
        <v>75000</v>
      </c>
      <c r="E19" s="203">
        <f t="shared" si="0"/>
        <v>525000</v>
      </c>
      <c r="F19" s="204" t="s">
        <v>15</v>
      </c>
      <c r="G19" s="205" t="s">
        <v>33</v>
      </c>
      <c r="H19" s="142">
        <v>42044</v>
      </c>
      <c r="I19" s="142">
        <v>42065</v>
      </c>
      <c r="J19" s="56"/>
      <c r="K19" s="55"/>
    </row>
    <row r="20" spans="1:11" ht="24.95" customHeight="1">
      <c r="A20" s="192" t="s">
        <v>224</v>
      </c>
      <c r="B20" s="202">
        <v>4</v>
      </c>
      <c r="C20" s="202" t="s">
        <v>151</v>
      </c>
      <c r="D20" s="203">
        <v>80000</v>
      </c>
      <c r="E20" s="203">
        <f t="shared" si="0"/>
        <v>320000</v>
      </c>
      <c r="F20" s="204" t="s">
        <v>15</v>
      </c>
      <c r="G20" s="205" t="s">
        <v>104</v>
      </c>
      <c r="H20" s="142">
        <v>42044</v>
      </c>
      <c r="I20" s="142">
        <v>42065</v>
      </c>
      <c r="J20" s="55"/>
      <c r="K20" s="55"/>
    </row>
    <row r="21" spans="1:11" ht="24.95" customHeight="1">
      <c r="A21" s="192" t="s">
        <v>211</v>
      </c>
      <c r="B21" s="202">
        <v>10</v>
      </c>
      <c r="C21" s="202" t="s">
        <v>151</v>
      </c>
      <c r="D21" s="203">
        <v>75000</v>
      </c>
      <c r="E21" s="203">
        <f>B21*D21</f>
        <v>750000</v>
      </c>
      <c r="F21" s="204" t="s">
        <v>15</v>
      </c>
      <c r="G21" s="205" t="s">
        <v>104</v>
      </c>
      <c r="H21" s="142">
        <v>42044</v>
      </c>
      <c r="I21" s="142">
        <v>42065</v>
      </c>
      <c r="J21" s="55"/>
      <c r="K21" s="55"/>
    </row>
    <row r="22" spans="1:11" ht="24.95" customHeight="1">
      <c r="A22" s="192" t="s">
        <v>211</v>
      </c>
      <c r="B22" s="202">
        <v>4</v>
      </c>
      <c r="C22" s="202" t="s">
        <v>151</v>
      </c>
      <c r="D22" s="203">
        <v>75000</v>
      </c>
      <c r="E22" s="203">
        <f>B22*D22</f>
        <v>300000</v>
      </c>
      <c r="F22" s="204" t="s">
        <v>15</v>
      </c>
      <c r="G22" s="205" t="s">
        <v>112</v>
      </c>
      <c r="H22" s="142">
        <v>42044</v>
      </c>
      <c r="I22" s="142">
        <v>42065</v>
      </c>
      <c r="J22" s="55"/>
      <c r="K22" s="55"/>
    </row>
    <row r="23" spans="1:11" ht="24.95" customHeight="1">
      <c r="A23" s="192" t="s">
        <v>212</v>
      </c>
      <c r="B23" s="202">
        <v>3</v>
      </c>
      <c r="C23" s="202" t="s">
        <v>151</v>
      </c>
      <c r="D23" s="203">
        <v>80000</v>
      </c>
      <c r="E23" s="203">
        <f t="shared" ref="E23:E59" si="1">B23*D23</f>
        <v>240000</v>
      </c>
      <c r="F23" s="204" t="s">
        <v>15</v>
      </c>
      <c r="G23" s="205" t="s">
        <v>112</v>
      </c>
      <c r="H23" s="142">
        <v>42044</v>
      </c>
      <c r="I23" s="142">
        <v>42065</v>
      </c>
      <c r="J23" s="55"/>
      <c r="K23" s="55"/>
    </row>
    <row r="24" spans="1:11" ht="24.95" customHeight="1">
      <c r="A24" s="192" t="s">
        <v>211</v>
      </c>
      <c r="B24" s="202">
        <v>7</v>
      </c>
      <c r="C24" s="202" t="s">
        <v>151</v>
      </c>
      <c r="D24" s="203">
        <v>75000</v>
      </c>
      <c r="E24" s="203">
        <f t="shared" si="1"/>
        <v>525000</v>
      </c>
      <c r="F24" s="204" t="s">
        <v>15</v>
      </c>
      <c r="G24" s="205" t="s">
        <v>23</v>
      </c>
      <c r="H24" s="142">
        <v>42044</v>
      </c>
      <c r="I24" s="142">
        <v>42065</v>
      </c>
      <c r="J24" s="55"/>
      <c r="K24" s="55"/>
    </row>
    <row r="25" spans="1:11" ht="24.95" customHeight="1">
      <c r="A25" s="192" t="s">
        <v>211</v>
      </c>
      <c r="B25" s="202">
        <v>8</v>
      </c>
      <c r="C25" s="202" t="s">
        <v>151</v>
      </c>
      <c r="D25" s="203">
        <v>75000</v>
      </c>
      <c r="E25" s="203">
        <f t="shared" si="1"/>
        <v>600000</v>
      </c>
      <c r="F25" s="204" t="s">
        <v>15</v>
      </c>
      <c r="G25" s="205" t="s">
        <v>128</v>
      </c>
      <c r="H25" s="142">
        <v>42044</v>
      </c>
      <c r="I25" s="142">
        <v>42065</v>
      </c>
      <c r="J25" s="55"/>
      <c r="K25" s="55"/>
    </row>
    <row r="26" spans="1:11" ht="24.95" customHeight="1">
      <c r="A26" s="192" t="s">
        <v>212</v>
      </c>
      <c r="B26" s="202">
        <v>2</v>
      </c>
      <c r="C26" s="202" t="s">
        <v>151</v>
      </c>
      <c r="D26" s="203">
        <v>80000</v>
      </c>
      <c r="E26" s="203">
        <f t="shared" si="1"/>
        <v>160000</v>
      </c>
      <c r="F26" s="204" t="s">
        <v>15</v>
      </c>
      <c r="G26" s="205" t="s">
        <v>128</v>
      </c>
      <c r="H26" s="142">
        <v>42044</v>
      </c>
      <c r="I26" s="142">
        <v>42065</v>
      </c>
      <c r="J26" s="55"/>
      <c r="K26" s="55"/>
    </row>
    <row r="27" spans="1:11" ht="24.95" customHeight="1">
      <c r="A27" s="206" t="s">
        <v>321</v>
      </c>
      <c r="B27" s="202">
        <v>5</v>
      </c>
      <c r="C27" s="202" t="s">
        <v>151</v>
      </c>
      <c r="D27" s="203">
        <v>75000</v>
      </c>
      <c r="E27" s="203">
        <f t="shared" si="1"/>
        <v>375000</v>
      </c>
      <c r="F27" s="204" t="s">
        <v>15</v>
      </c>
      <c r="G27" s="205" t="s">
        <v>113</v>
      </c>
      <c r="H27" s="142">
        <v>42044</v>
      </c>
      <c r="I27" s="142">
        <v>42065</v>
      </c>
      <c r="J27" s="56"/>
      <c r="K27" s="55"/>
    </row>
    <row r="28" spans="1:11" ht="24.95" customHeight="1">
      <c r="A28" s="192" t="s">
        <v>211</v>
      </c>
      <c r="B28" s="202">
        <v>2</v>
      </c>
      <c r="C28" s="202" t="s">
        <v>151</v>
      </c>
      <c r="D28" s="203">
        <v>75000</v>
      </c>
      <c r="E28" s="203">
        <f t="shared" si="1"/>
        <v>150000</v>
      </c>
      <c r="F28" s="204" t="s">
        <v>15</v>
      </c>
      <c r="G28" s="207" t="s">
        <v>213</v>
      </c>
      <c r="H28" s="142">
        <v>42044</v>
      </c>
      <c r="I28" s="142">
        <v>42065</v>
      </c>
      <c r="J28" s="55"/>
      <c r="K28" s="55"/>
    </row>
    <row r="29" spans="1:11" ht="24.95" customHeight="1">
      <c r="A29" s="192" t="s">
        <v>214</v>
      </c>
      <c r="B29" s="202">
        <v>2</v>
      </c>
      <c r="C29" s="202" t="s">
        <v>195</v>
      </c>
      <c r="D29" s="203">
        <v>130000</v>
      </c>
      <c r="E29" s="203">
        <f t="shared" si="1"/>
        <v>260000</v>
      </c>
      <c r="F29" s="204" t="s">
        <v>15</v>
      </c>
      <c r="G29" s="205" t="s">
        <v>127</v>
      </c>
      <c r="H29" s="142">
        <v>42044</v>
      </c>
      <c r="I29" s="142">
        <v>42065</v>
      </c>
      <c r="J29" s="55"/>
      <c r="K29" s="55"/>
    </row>
    <row r="30" spans="1:11" ht="24.95" customHeight="1">
      <c r="A30" s="192" t="s">
        <v>214</v>
      </c>
      <c r="B30" s="202">
        <v>2</v>
      </c>
      <c r="C30" s="202" t="s">
        <v>195</v>
      </c>
      <c r="D30" s="203">
        <v>130000</v>
      </c>
      <c r="E30" s="203">
        <f t="shared" si="1"/>
        <v>260000</v>
      </c>
      <c r="F30" s="192" t="s">
        <v>15</v>
      </c>
      <c r="G30" s="205" t="s">
        <v>127</v>
      </c>
      <c r="H30" s="142">
        <v>42044</v>
      </c>
      <c r="I30" s="142">
        <v>42065</v>
      </c>
      <c r="J30" s="55"/>
      <c r="K30" s="55"/>
    </row>
    <row r="31" spans="1:11" ht="24.95" customHeight="1">
      <c r="A31" s="192" t="s">
        <v>215</v>
      </c>
      <c r="B31" s="202">
        <v>1</v>
      </c>
      <c r="C31" s="202" t="s">
        <v>195</v>
      </c>
      <c r="D31" s="203">
        <v>100000</v>
      </c>
      <c r="E31" s="203">
        <f t="shared" si="1"/>
        <v>100000</v>
      </c>
      <c r="F31" s="192" t="s">
        <v>15</v>
      </c>
      <c r="G31" s="205" t="s">
        <v>16</v>
      </c>
      <c r="H31" s="142">
        <v>42044</v>
      </c>
      <c r="I31" s="142">
        <v>42065</v>
      </c>
      <c r="J31" s="55"/>
      <c r="K31" s="55"/>
    </row>
    <row r="32" spans="1:11" ht="24.95" customHeight="1">
      <c r="A32" s="192" t="s">
        <v>214</v>
      </c>
      <c r="B32" s="202">
        <v>1</v>
      </c>
      <c r="C32" s="202" t="s">
        <v>195</v>
      </c>
      <c r="D32" s="203">
        <v>130000</v>
      </c>
      <c r="E32" s="203">
        <f t="shared" si="1"/>
        <v>130000</v>
      </c>
      <c r="F32" s="192" t="s">
        <v>15</v>
      </c>
      <c r="G32" s="205" t="s">
        <v>16</v>
      </c>
      <c r="H32" s="142">
        <v>42044</v>
      </c>
      <c r="I32" s="142">
        <v>42065</v>
      </c>
      <c r="J32" s="55"/>
      <c r="K32" s="55"/>
    </row>
    <row r="33" spans="1:11" ht="24.95" customHeight="1">
      <c r="A33" s="192" t="s">
        <v>214</v>
      </c>
      <c r="B33" s="202">
        <v>2</v>
      </c>
      <c r="C33" s="202" t="s">
        <v>195</v>
      </c>
      <c r="D33" s="203">
        <v>130000</v>
      </c>
      <c r="E33" s="203">
        <f t="shared" si="1"/>
        <v>260000</v>
      </c>
      <c r="F33" s="192" t="s">
        <v>15</v>
      </c>
      <c r="G33" s="205" t="s">
        <v>33</v>
      </c>
      <c r="H33" s="142">
        <v>42044</v>
      </c>
      <c r="I33" s="142">
        <v>42065</v>
      </c>
      <c r="J33" s="55"/>
      <c r="K33" s="55"/>
    </row>
    <row r="34" spans="1:11" ht="24.95" customHeight="1">
      <c r="A34" s="192" t="s">
        <v>217</v>
      </c>
      <c r="B34" s="202">
        <v>12</v>
      </c>
      <c r="C34" s="202" t="s">
        <v>195</v>
      </c>
      <c r="D34" s="203">
        <v>45000</v>
      </c>
      <c r="E34" s="203">
        <f t="shared" si="1"/>
        <v>540000</v>
      </c>
      <c r="F34" s="192" t="s">
        <v>15</v>
      </c>
      <c r="G34" s="205" t="s">
        <v>33</v>
      </c>
      <c r="H34" s="142">
        <v>42044</v>
      </c>
      <c r="I34" s="142">
        <v>42065</v>
      </c>
      <c r="J34" s="55"/>
      <c r="K34" s="55"/>
    </row>
    <row r="35" spans="1:11" ht="24.95" customHeight="1">
      <c r="A35" s="192" t="s">
        <v>217</v>
      </c>
      <c r="B35" s="202">
        <v>4</v>
      </c>
      <c r="C35" s="202" t="s">
        <v>195</v>
      </c>
      <c r="D35" s="203">
        <v>16000</v>
      </c>
      <c r="E35" s="203">
        <f t="shared" si="1"/>
        <v>64000</v>
      </c>
      <c r="F35" s="192" t="s">
        <v>15</v>
      </c>
      <c r="G35" s="205" t="s">
        <v>104</v>
      </c>
      <c r="H35" s="142">
        <v>42044</v>
      </c>
      <c r="I35" s="142">
        <v>42065</v>
      </c>
      <c r="J35" s="55"/>
      <c r="K35" s="55"/>
    </row>
    <row r="36" spans="1:11" ht="24.95" customHeight="1">
      <c r="A36" s="206" t="s">
        <v>216</v>
      </c>
      <c r="B36" s="208">
        <v>1</v>
      </c>
      <c r="C36" s="208" t="s">
        <v>195</v>
      </c>
      <c r="D36" s="209">
        <v>110000</v>
      </c>
      <c r="E36" s="209">
        <f t="shared" si="1"/>
        <v>110000</v>
      </c>
      <c r="F36" s="206" t="s">
        <v>15</v>
      </c>
      <c r="G36" s="210" t="s">
        <v>33</v>
      </c>
      <c r="H36" s="142">
        <v>42044</v>
      </c>
      <c r="I36" s="142">
        <v>42065</v>
      </c>
      <c r="J36" s="55"/>
      <c r="K36" s="55"/>
    </row>
    <row r="37" spans="1:11" ht="24.95" customHeight="1">
      <c r="A37" s="192" t="s">
        <v>216</v>
      </c>
      <c r="B37" s="202">
        <v>1</v>
      </c>
      <c r="C37" s="202" t="s">
        <v>195</v>
      </c>
      <c r="D37" s="203">
        <v>110000</v>
      </c>
      <c r="E37" s="203">
        <f t="shared" si="1"/>
        <v>110000</v>
      </c>
      <c r="F37" s="192" t="s">
        <v>15</v>
      </c>
      <c r="G37" s="205" t="s">
        <v>104</v>
      </c>
      <c r="H37" s="142">
        <v>42044</v>
      </c>
      <c r="I37" s="142">
        <v>42065</v>
      </c>
      <c r="J37" s="55"/>
      <c r="K37" s="55"/>
    </row>
    <row r="38" spans="1:11" ht="24.95" customHeight="1">
      <c r="A38" s="192" t="s">
        <v>215</v>
      </c>
      <c r="B38" s="202">
        <v>1</v>
      </c>
      <c r="C38" s="202" t="s">
        <v>195</v>
      </c>
      <c r="D38" s="203">
        <v>100000</v>
      </c>
      <c r="E38" s="203">
        <f t="shared" si="1"/>
        <v>100000</v>
      </c>
      <c r="F38" s="192" t="s">
        <v>15</v>
      </c>
      <c r="G38" s="205" t="s">
        <v>104</v>
      </c>
      <c r="H38" s="142">
        <v>42044</v>
      </c>
      <c r="I38" s="142">
        <v>42065</v>
      </c>
      <c r="J38" s="55"/>
      <c r="K38" s="55"/>
    </row>
    <row r="39" spans="1:11" ht="24.95" customHeight="1">
      <c r="A39" s="192" t="s">
        <v>216</v>
      </c>
      <c r="B39" s="202">
        <v>3</v>
      </c>
      <c r="C39" s="202" t="s">
        <v>195</v>
      </c>
      <c r="D39" s="203">
        <v>35000</v>
      </c>
      <c r="E39" s="203">
        <f t="shared" si="1"/>
        <v>105000</v>
      </c>
      <c r="F39" s="192" t="s">
        <v>15</v>
      </c>
      <c r="G39" s="205" t="s">
        <v>112</v>
      </c>
      <c r="H39" s="142">
        <v>42044</v>
      </c>
      <c r="I39" s="142">
        <v>42065</v>
      </c>
      <c r="J39" s="55"/>
      <c r="K39" s="55"/>
    </row>
    <row r="40" spans="1:11" ht="24.95" customHeight="1">
      <c r="A40" s="192" t="s">
        <v>214</v>
      </c>
      <c r="B40" s="202">
        <v>3</v>
      </c>
      <c r="C40" s="202" t="s">
        <v>195</v>
      </c>
      <c r="D40" s="203">
        <v>130000</v>
      </c>
      <c r="E40" s="203">
        <f t="shared" si="1"/>
        <v>390000</v>
      </c>
      <c r="F40" s="192" t="s">
        <v>15</v>
      </c>
      <c r="G40" s="205" t="s">
        <v>112</v>
      </c>
      <c r="H40" s="142">
        <v>42044</v>
      </c>
      <c r="I40" s="142">
        <v>42065</v>
      </c>
      <c r="J40" s="55"/>
      <c r="K40" s="55"/>
    </row>
    <row r="41" spans="1:11" ht="24.95" customHeight="1">
      <c r="A41" s="192" t="s">
        <v>215</v>
      </c>
      <c r="B41" s="202">
        <v>3</v>
      </c>
      <c r="C41" s="202" t="s">
        <v>195</v>
      </c>
      <c r="D41" s="203">
        <v>100000</v>
      </c>
      <c r="E41" s="203">
        <f t="shared" si="1"/>
        <v>300000</v>
      </c>
      <c r="F41" s="192" t="s">
        <v>15</v>
      </c>
      <c r="G41" s="205" t="s">
        <v>112</v>
      </c>
      <c r="H41" s="142">
        <v>42044</v>
      </c>
      <c r="I41" s="142">
        <v>42065</v>
      </c>
      <c r="J41" s="55"/>
      <c r="K41" s="55"/>
    </row>
    <row r="42" spans="1:11" ht="24.95" customHeight="1">
      <c r="A42" s="192" t="s">
        <v>214</v>
      </c>
      <c r="B42" s="202">
        <v>1</v>
      </c>
      <c r="C42" s="202" t="s">
        <v>195</v>
      </c>
      <c r="D42" s="203">
        <v>130000</v>
      </c>
      <c r="E42" s="203">
        <f t="shared" si="1"/>
        <v>130000</v>
      </c>
      <c r="F42" s="192" t="s">
        <v>15</v>
      </c>
      <c r="G42" s="205" t="s">
        <v>23</v>
      </c>
      <c r="H42" s="142">
        <v>42044</v>
      </c>
      <c r="I42" s="142">
        <v>42065</v>
      </c>
      <c r="J42" s="55"/>
      <c r="K42" s="55"/>
    </row>
    <row r="43" spans="1:11" ht="24.95" customHeight="1">
      <c r="A43" s="192" t="s">
        <v>215</v>
      </c>
      <c r="B43" s="202">
        <v>1</v>
      </c>
      <c r="C43" s="202" t="s">
        <v>195</v>
      </c>
      <c r="D43" s="203">
        <v>100000</v>
      </c>
      <c r="E43" s="203">
        <f t="shared" si="1"/>
        <v>100000</v>
      </c>
      <c r="F43" s="192" t="s">
        <v>15</v>
      </c>
      <c r="G43" s="205" t="s">
        <v>23</v>
      </c>
      <c r="H43" s="142">
        <v>42044</v>
      </c>
      <c r="I43" s="142">
        <v>42065</v>
      </c>
      <c r="J43" s="55"/>
      <c r="K43" s="55"/>
    </row>
    <row r="44" spans="1:11" ht="24.95" customHeight="1">
      <c r="A44" s="192" t="s">
        <v>214</v>
      </c>
      <c r="B44" s="202">
        <v>2</v>
      </c>
      <c r="C44" s="202" t="s">
        <v>195</v>
      </c>
      <c r="D44" s="203">
        <v>130000</v>
      </c>
      <c r="E44" s="203">
        <f t="shared" si="1"/>
        <v>260000</v>
      </c>
      <c r="F44" s="192" t="s">
        <v>15</v>
      </c>
      <c r="G44" s="205" t="s">
        <v>7</v>
      </c>
      <c r="H44" s="142">
        <v>42044</v>
      </c>
      <c r="I44" s="142">
        <v>42065</v>
      </c>
      <c r="J44" s="55"/>
      <c r="K44" s="55"/>
    </row>
    <row r="45" spans="1:11" ht="24.95" customHeight="1">
      <c r="A45" s="192" t="s">
        <v>215</v>
      </c>
      <c r="B45" s="202">
        <v>2</v>
      </c>
      <c r="C45" s="202" t="s">
        <v>195</v>
      </c>
      <c r="D45" s="203">
        <v>100000</v>
      </c>
      <c r="E45" s="203">
        <f t="shared" si="1"/>
        <v>200000</v>
      </c>
      <c r="F45" s="192" t="s">
        <v>15</v>
      </c>
      <c r="G45" s="205" t="s">
        <v>7</v>
      </c>
      <c r="H45" s="142">
        <v>42044</v>
      </c>
      <c r="I45" s="142">
        <v>42065</v>
      </c>
      <c r="J45" s="55"/>
      <c r="K45" s="55"/>
    </row>
    <row r="46" spans="1:11" ht="24.95" customHeight="1">
      <c r="A46" s="192" t="s">
        <v>214</v>
      </c>
      <c r="B46" s="202">
        <v>1</v>
      </c>
      <c r="C46" s="202" t="s">
        <v>195</v>
      </c>
      <c r="D46" s="203">
        <v>130000</v>
      </c>
      <c r="E46" s="203">
        <f t="shared" si="1"/>
        <v>130000</v>
      </c>
      <c r="F46" s="192" t="s">
        <v>15</v>
      </c>
      <c r="G46" s="205" t="s">
        <v>137</v>
      </c>
      <c r="H46" s="142">
        <v>42044</v>
      </c>
      <c r="I46" s="142">
        <v>42065</v>
      </c>
      <c r="J46" s="55"/>
      <c r="K46" s="55"/>
    </row>
    <row r="47" spans="1:11" ht="24.95" customHeight="1">
      <c r="A47" s="192" t="s">
        <v>215</v>
      </c>
      <c r="B47" s="202">
        <v>1</v>
      </c>
      <c r="C47" s="202" t="s">
        <v>195</v>
      </c>
      <c r="D47" s="203">
        <v>100000</v>
      </c>
      <c r="E47" s="203">
        <f t="shared" si="1"/>
        <v>100000</v>
      </c>
      <c r="F47" s="192" t="s">
        <v>15</v>
      </c>
      <c r="G47" s="205" t="s">
        <v>137</v>
      </c>
      <c r="H47" s="142">
        <v>42044</v>
      </c>
      <c r="I47" s="142">
        <v>42065</v>
      </c>
      <c r="J47" s="55"/>
      <c r="K47" s="55"/>
    </row>
    <row r="48" spans="1:11" ht="24.95" customHeight="1">
      <c r="A48" s="192" t="s">
        <v>218</v>
      </c>
      <c r="B48" s="202">
        <v>1</v>
      </c>
      <c r="C48" s="202" t="s">
        <v>195</v>
      </c>
      <c r="D48" s="203">
        <v>400000</v>
      </c>
      <c r="E48" s="203">
        <f t="shared" si="1"/>
        <v>400000</v>
      </c>
      <c r="F48" s="192" t="s">
        <v>15</v>
      </c>
      <c r="G48" s="205" t="s">
        <v>137</v>
      </c>
      <c r="H48" s="142">
        <v>42044</v>
      </c>
      <c r="I48" s="142">
        <v>42065</v>
      </c>
      <c r="J48" s="55"/>
      <c r="K48" s="55"/>
    </row>
    <row r="49" spans="1:11" ht="24.95" customHeight="1">
      <c r="A49" s="192" t="s">
        <v>219</v>
      </c>
      <c r="B49" s="202">
        <v>1</v>
      </c>
      <c r="C49" s="202" t="s">
        <v>24</v>
      </c>
      <c r="D49" s="203">
        <v>350000</v>
      </c>
      <c r="E49" s="203">
        <f t="shared" si="1"/>
        <v>350000</v>
      </c>
      <c r="F49" s="192" t="s">
        <v>8</v>
      </c>
      <c r="G49" s="207" t="s">
        <v>172</v>
      </c>
      <c r="H49" s="142">
        <v>42044</v>
      </c>
      <c r="I49" s="142">
        <v>42065</v>
      </c>
      <c r="J49" s="55"/>
      <c r="K49" s="55"/>
    </row>
    <row r="50" spans="1:11" ht="24.95" customHeight="1">
      <c r="A50" s="192" t="s">
        <v>211</v>
      </c>
      <c r="B50" s="202">
        <v>1</v>
      </c>
      <c r="C50" s="202" t="s">
        <v>151</v>
      </c>
      <c r="D50" s="203">
        <v>75000</v>
      </c>
      <c r="E50" s="203">
        <f t="shared" si="1"/>
        <v>75000</v>
      </c>
      <c r="F50" s="192" t="s">
        <v>8</v>
      </c>
      <c r="G50" s="205" t="s">
        <v>220</v>
      </c>
      <c r="H50" s="142">
        <v>42044</v>
      </c>
      <c r="I50" s="142">
        <v>42065</v>
      </c>
      <c r="J50" s="55"/>
      <c r="K50" s="55"/>
    </row>
    <row r="51" spans="1:11" ht="24.95" customHeight="1">
      <c r="A51" s="192" t="s">
        <v>211</v>
      </c>
      <c r="B51" s="202">
        <v>3</v>
      </c>
      <c r="C51" s="202" t="s">
        <v>151</v>
      </c>
      <c r="D51" s="203">
        <v>75000</v>
      </c>
      <c r="E51" s="203">
        <f t="shared" si="1"/>
        <v>225000</v>
      </c>
      <c r="F51" s="192" t="s">
        <v>8</v>
      </c>
      <c r="G51" s="205" t="s">
        <v>221</v>
      </c>
      <c r="H51" s="142">
        <v>42044</v>
      </c>
      <c r="I51" s="142">
        <v>42065</v>
      </c>
      <c r="J51" s="55"/>
      <c r="K51" s="55"/>
    </row>
    <row r="52" spans="1:11" ht="24.95" customHeight="1">
      <c r="A52" s="192" t="s">
        <v>211</v>
      </c>
      <c r="B52" s="202">
        <v>1</v>
      </c>
      <c r="C52" s="202" t="s">
        <v>151</v>
      </c>
      <c r="D52" s="203">
        <v>85000</v>
      </c>
      <c r="E52" s="203">
        <f t="shared" si="1"/>
        <v>85000</v>
      </c>
      <c r="F52" s="192" t="s">
        <v>8</v>
      </c>
      <c r="G52" s="205" t="s">
        <v>31</v>
      </c>
      <c r="H52" s="142">
        <v>42044</v>
      </c>
      <c r="I52" s="142">
        <v>42065</v>
      </c>
      <c r="J52" s="55"/>
      <c r="K52" s="55"/>
    </row>
    <row r="53" spans="1:11" ht="24.95" customHeight="1">
      <c r="A53" s="192" t="s">
        <v>222</v>
      </c>
      <c r="B53" s="202">
        <v>1</v>
      </c>
      <c r="C53" s="202" t="s">
        <v>223</v>
      </c>
      <c r="D53" s="203">
        <v>350000</v>
      </c>
      <c r="E53" s="203">
        <f t="shared" si="1"/>
        <v>350000</v>
      </c>
      <c r="F53" s="192" t="s">
        <v>8</v>
      </c>
      <c r="G53" s="205" t="s">
        <v>9</v>
      </c>
      <c r="H53" s="142">
        <v>42044</v>
      </c>
      <c r="I53" s="142">
        <v>42065</v>
      </c>
      <c r="J53" s="55"/>
      <c r="K53" s="55"/>
    </row>
    <row r="54" spans="1:11" ht="24.95" customHeight="1">
      <c r="A54" s="192" t="s">
        <v>215</v>
      </c>
      <c r="B54" s="202">
        <v>1</v>
      </c>
      <c r="C54" s="202" t="s">
        <v>195</v>
      </c>
      <c r="D54" s="203">
        <v>45000</v>
      </c>
      <c r="E54" s="203">
        <f t="shared" si="1"/>
        <v>45000</v>
      </c>
      <c r="F54" s="192" t="s">
        <v>8</v>
      </c>
      <c r="G54" s="205" t="s">
        <v>220</v>
      </c>
      <c r="H54" s="142">
        <v>42044</v>
      </c>
      <c r="I54" s="142">
        <v>42065</v>
      </c>
      <c r="J54" s="55"/>
      <c r="K54" s="55"/>
    </row>
    <row r="55" spans="1:11" ht="24.95" customHeight="1">
      <c r="A55" s="192" t="s">
        <v>214</v>
      </c>
      <c r="B55" s="202">
        <v>1</v>
      </c>
      <c r="C55" s="202" t="s">
        <v>195</v>
      </c>
      <c r="D55" s="203">
        <v>130000</v>
      </c>
      <c r="E55" s="203">
        <f t="shared" si="1"/>
        <v>130000</v>
      </c>
      <c r="F55" s="192" t="s">
        <v>8</v>
      </c>
      <c r="G55" s="205" t="s">
        <v>73</v>
      </c>
      <c r="H55" s="142">
        <v>42044</v>
      </c>
      <c r="I55" s="142">
        <v>42065</v>
      </c>
      <c r="J55" s="55"/>
      <c r="K55" s="55"/>
    </row>
    <row r="56" spans="1:11" ht="24.95" customHeight="1">
      <c r="A56" s="192" t="s">
        <v>215</v>
      </c>
      <c r="B56" s="202">
        <v>1</v>
      </c>
      <c r="C56" s="202" t="s">
        <v>195</v>
      </c>
      <c r="D56" s="203">
        <v>45000</v>
      </c>
      <c r="E56" s="203">
        <f t="shared" si="1"/>
        <v>45000</v>
      </c>
      <c r="F56" s="192" t="s">
        <v>8</v>
      </c>
      <c r="G56" s="205" t="s">
        <v>73</v>
      </c>
      <c r="H56" s="142">
        <v>42044</v>
      </c>
      <c r="I56" s="142">
        <v>42065</v>
      </c>
      <c r="J56" s="55"/>
      <c r="K56" s="55"/>
    </row>
    <row r="57" spans="1:11" ht="24.95" customHeight="1">
      <c r="A57" s="192" t="s">
        <v>214</v>
      </c>
      <c r="B57" s="202">
        <v>1</v>
      </c>
      <c r="C57" s="202" t="s">
        <v>195</v>
      </c>
      <c r="D57" s="203">
        <v>130000</v>
      </c>
      <c r="E57" s="203">
        <f t="shared" si="1"/>
        <v>130000</v>
      </c>
      <c r="F57" s="192" t="s">
        <v>8</v>
      </c>
      <c r="G57" s="207" t="s">
        <v>172</v>
      </c>
      <c r="H57" s="142">
        <v>42044</v>
      </c>
      <c r="I57" s="142">
        <v>42065</v>
      </c>
      <c r="J57" s="55"/>
      <c r="K57" s="55"/>
    </row>
    <row r="58" spans="1:11" ht="24.95" customHeight="1">
      <c r="A58" s="192" t="s">
        <v>215</v>
      </c>
      <c r="B58" s="202">
        <v>1</v>
      </c>
      <c r="C58" s="202" t="s">
        <v>195</v>
      </c>
      <c r="D58" s="203">
        <v>45000</v>
      </c>
      <c r="E58" s="203">
        <f t="shared" si="1"/>
        <v>45000</v>
      </c>
      <c r="F58" s="192" t="s">
        <v>8</v>
      </c>
      <c r="G58" s="207" t="s">
        <v>172</v>
      </c>
      <c r="H58" s="142">
        <v>42044</v>
      </c>
      <c r="I58" s="142">
        <v>42065</v>
      </c>
      <c r="J58" s="55"/>
      <c r="K58" s="55"/>
    </row>
    <row r="59" spans="1:11" ht="24.95" customHeight="1">
      <c r="A59" s="192" t="s">
        <v>215</v>
      </c>
      <c r="B59" s="202">
        <v>1</v>
      </c>
      <c r="C59" s="202" t="s">
        <v>195</v>
      </c>
      <c r="D59" s="203">
        <v>45000</v>
      </c>
      <c r="E59" s="203">
        <f t="shared" si="1"/>
        <v>45000</v>
      </c>
      <c r="F59" s="192" t="s">
        <v>8</v>
      </c>
      <c r="G59" s="205" t="s">
        <v>221</v>
      </c>
      <c r="H59" s="142">
        <v>42044</v>
      </c>
      <c r="I59" s="142">
        <v>42065</v>
      </c>
      <c r="J59" s="55"/>
      <c r="K59" s="55"/>
    </row>
    <row r="60" spans="1:11" ht="24.95" customHeight="1">
      <c r="A60" s="192"/>
      <c r="B60" s="192"/>
      <c r="C60" s="192"/>
      <c r="D60" s="211" t="s">
        <v>123</v>
      </c>
      <c r="E60" s="193">
        <f>SUM(E9:E59)</f>
        <v>15784000</v>
      </c>
      <c r="F60" s="192"/>
      <c r="G60" s="192"/>
      <c r="H60" s="179"/>
      <c r="I60" s="179"/>
      <c r="J60" s="55"/>
      <c r="K60" s="55"/>
    </row>
    <row r="61" spans="1:11">
      <c r="A61" s="128"/>
      <c r="B61" s="128"/>
      <c r="C61" s="128"/>
      <c r="D61" s="128"/>
      <c r="E61" s="128"/>
      <c r="F61" s="128"/>
      <c r="G61" s="128"/>
      <c r="H61" s="212"/>
      <c r="I61" s="212"/>
      <c r="J61" s="55"/>
      <c r="K61" s="55"/>
    </row>
    <row r="62" spans="1:11">
      <c r="A62" s="105"/>
      <c r="B62" s="105"/>
      <c r="C62" s="105"/>
      <c r="D62" s="105"/>
      <c r="E62" s="105"/>
      <c r="F62" s="105"/>
      <c r="G62" s="105"/>
      <c r="H62" s="103"/>
      <c r="I62" s="103"/>
    </row>
  </sheetData>
  <sheetProtection password="C597" sheet="1" objects="1" scenarios="1"/>
  <mergeCells count="3">
    <mergeCell ref="A4:I4"/>
    <mergeCell ref="A5:I5"/>
    <mergeCell ref="A6:I6"/>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xl/worksheets/sheet9.xml><?xml version="1.0" encoding="utf-8"?>
<worksheet xmlns="http://schemas.openxmlformats.org/spreadsheetml/2006/main" xmlns:r="http://schemas.openxmlformats.org/officeDocument/2006/relationships">
  <dimension ref="A1:J94"/>
  <sheetViews>
    <sheetView workbookViewId="0">
      <selection activeCell="E21" sqref="E21"/>
    </sheetView>
  </sheetViews>
  <sheetFormatPr baseColWidth="10" defaultColWidth="11.5703125" defaultRowHeight="15"/>
  <cols>
    <col min="1" max="1" width="25" style="98" customWidth="1"/>
    <col min="2" max="3" width="8.5703125" style="98" customWidth="1"/>
    <col min="4" max="5" width="13.5703125" style="100" bestFit="1" customWidth="1"/>
    <col min="6" max="6" width="26.7109375" style="98" bestFit="1" customWidth="1"/>
    <col min="7" max="7" width="25.28515625" style="98" customWidth="1"/>
    <col min="8" max="8" width="14" style="25" bestFit="1" customWidth="1"/>
    <col min="9" max="9" width="11.28515625" style="25" customWidth="1"/>
    <col min="10" max="16384" width="11.5703125" style="98"/>
  </cols>
  <sheetData>
    <row r="1" spans="1:10" ht="20.100000000000001" customHeight="1">
      <c r="A1" s="187" t="s">
        <v>17</v>
      </c>
      <c r="B1" s="233"/>
      <c r="C1" s="213"/>
      <c r="D1" s="214"/>
      <c r="E1" s="214"/>
      <c r="F1" s="213"/>
      <c r="G1" s="213"/>
      <c r="H1" s="215"/>
      <c r="I1" s="215"/>
      <c r="J1" s="97"/>
    </row>
    <row r="2" spans="1:10" ht="20.100000000000001" customHeight="1">
      <c r="A2" s="122" t="s">
        <v>18</v>
      </c>
      <c r="B2" s="232"/>
      <c r="C2" s="213"/>
      <c r="D2" s="214"/>
      <c r="E2" s="214"/>
      <c r="F2" s="213"/>
      <c r="G2" s="213"/>
      <c r="H2" s="215"/>
      <c r="I2" s="215"/>
      <c r="J2" s="97"/>
    </row>
    <row r="3" spans="1:10" ht="20.100000000000001" customHeight="1">
      <c r="A3" s="216"/>
      <c r="B3" s="234"/>
      <c r="C3" s="213"/>
      <c r="D3" s="214"/>
      <c r="E3" s="214"/>
      <c r="F3" s="213"/>
      <c r="G3" s="213"/>
      <c r="H3" s="215"/>
      <c r="I3" s="215"/>
      <c r="J3" s="97"/>
    </row>
    <row r="4" spans="1:10" ht="20.100000000000001" customHeight="1">
      <c r="A4" s="273" t="s">
        <v>330</v>
      </c>
      <c r="B4" s="273"/>
      <c r="C4" s="273"/>
      <c r="D4" s="273"/>
      <c r="E4" s="273"/>
      <c r="F4" s="273"/>
      <c r="G4" s="273"/>
      <c r="H4" s="273"/>
      <c r="I4" s="273"/>
      <c r="J4" s="97"/>
    </row>
    <row r="5" spans="1:10" ht="20.100000000000001" customHeight="1">
      <c r="A5" s="273" t="s">
        <v>230</v>
      </c>
      <c r="B5" s="273"/>
      <c r="C5" s="273"/>
      <c r="D5" s="273"/>
      <c r="E5" s="273"/>
      <c r="F5" s="273"/>
      <c r="G5" s="273"/>
      <c r="H5" s="273"/>
      <c r="I5" s="273"/>
      <c r="J5" s="97"/>
    </row>
    <row r="6" spans="1:10" ht="20.100000000000001" customHeight="1">
      <c r="A6" s="274"/>
      <c r="B6" s="274"/>
      <c r="C6" s="274"/>
      <c r="D6" s="274"/>
      <c r="E6" s="274"/>
      <c r="F6" s="274"/>
      <c r="G6" s="274"/>
      <c r="H6" s="274"/>
      <c r="I6" s="274"/>
      <c r="J6" s="97"/>
    </row>
    <row r="7" spans="1:10" ht="20.100000000000001" customHeight="1">
      <c r="A7" s="217"/>
      <c r="B7" s="217"/>
      <c r="C7" s="217"/>
      <c r="D7" s="218"/>
      <c r="E7" s="218"/>
      <c r="F7" s="217"/>
      <c r="G7" s="217"/>
      <c r="H7" s="217"/>
      <c r="I7" s="217"/>
      <c r="J7" s="97"/>
    </row>
    <row r="8" spans="1:10" ht="36">
      <c r="A8" s="170" t="s">
        <v>0</v>
      </c>
      <c r="B8" s="170" t="s">
        <v>19</v>
      </c>
      <c r="C8" s="170" t="s">
        <v>20</v>
      </c>
      <c r="D8" s="170" t="s">
        <v>21</v>
      </c>
      <c r="E8" s="170" t="s">
        <v>22</v>
      </c>
      <c r="F8" s="173" t="s">
        <v>2</v>
      </c>
      <c r="G8" s="174" t="s">
        <v>4</v>
      </c>
      <c r="H8" s="173" t="s">
        <v>3</v>
      </c>
      <c r="I8" s="174" t="s">
        <v>5</v>
      </c>
      <c r="J8" s="97"/>
    </row>
    <row r="9" spans="1:10" ht="24.95" customHeight="1">
      <c r="A9" s="204" t="s">
        <v>231</v>
      </c>
      <c r="B9" s="219">
        <v>2</v>
      </c>
      <c r="C9" s="219" t="s">
        <v>151</v>
      </c>
      <c r="D9" s="220">
        <v>1500000</v>
      </c>
      <c r="E9" s="221">
        <f>B9*D9</f>
        <v>3000000</v>
      </c>
      <c r="F9" s="204" t="s">
        <v>15</v>
      </c>
      <c r="G9" s="207" t="s">
        <v>7</v>
      </c>
      <c r="H9" s="222">
        <v>42058</v>
      </c>
      <c r="I9" s="222">
        <v>42079</v>
      </c>
      <c r="J9" s="97"/>
    </row>
    <row r="10" spans="1:10" ht="24.95" customHeight="1">
      <c r="A10" s="204" t="s">
        <v>232</v>
      </c>
      <c r="B10" s="219">
        <v>2</v>
      </c>
      <c r="C10" s="219" t="s">
        <v>151</v>
      </c>
      <c r="D10" s="220">
        <v>100000</v>
      </c>
      <c r="E10" s="220">
        <f t="shared" ref="E10:E79" si="0">B10*D10</f>
        <v>200000</v>
      </c>
      <c r="F10" s="204" t="s">
        <v>15</v>
      </c>
      <c r="G10" s="207" t="s">
        <v>127</v>
      </c>
      <c r="H10" s="222">
        <v>42058</v>
      </c>
      <c r="I10" s="222">
        <v>42079</v>
      </c>
      <c r="J10" s="97"/>
    </row>
    <row r="11" spans="1:10" ht="24.95" customHeight="1">
      <c r="A11" s="204" t="s">
        <v>232</v>
      </c>
      <c r="B11" s="219">
        <v>1</v>
      </c>
      <c r="C11" s="219" t="s">
        <v>151</v>
      </c>
      <c r="D11" s="220">
        <v>400000</v>
      </c>
      <c r="E11" s="220">
        <f t="shared" si="0"/>
        <v>400000</v>
      </c>
      <c r="F11" s="204" t="s">
        <v>15</v>
      </c>
      <c r="G11" s="207" t="s">
        <v>127</v>
      </c>
      <c r="H11" s="222">
        <v>42058</v>
      </c>
      <c r="I11" s="222">
        <v>42079</v>
      </c>
      <c r="J11" s="97"/>
    </row>
    <row r="12" spans="1:10" ht="24.95" customHeight="1">
      <c r="A12" s="204" t="s">
        <v>233</v>
      </c>
      <c r="B12" s="219">
        <v>3</v>
      </c>
      <c r="C12" s="219" t="s">
        <v>151</v>
      </c>
      <c r="D12" s="220">
        <v>250000</v>
      </c>
      <c r="E12" s="220">
        <f t="shared" si="0"/>
        <v>750000</v>
      </c>
      <c r="F12" s="204" t="s">
        <v>15</v>
      </c>
      <c r="G12" s="207" t="s">
        <v>127</v>
      </c>
      <c r="H12" s="222">
        <v>42058</v>
      </c>
      <c r="I12" s="222">
        <v>42079</v>
      </c>
      <c r="J12" s="97"/>
    </row>
    <row r="13" spans="1:10" ht="24.95" customHeight="1">
      <c r="A13" s="204" t="s">
        <v>234</v>
      </c>
      <c r="B13" s="219">
        <v>4</v>
      </c>
      <c r="C13" s="219" t="s">
        <v>151</v>
      </c>
      <c r="D13" s="220">
        <v>250000</v>
      </c>
      <c r="E13" s="220">
        <f t="shared" si="0"/>
        <v>1000000</v>
      </c>
      <c r="F13" s="204" t="s">
        <v>15</v>
      </c>
      <c r="G13" s="207" t="s">
        <v>16</v>
      </c>
      <c r="H13" s="222">
        <v>42058</v>
      </c>
      <c r="I13" s="222">
        <v>42079</v>
      </c>
      <c r="J13" s="97"/>
    </row>
    <row r="14" spans="1:10" ht="24.95" customHeight="1">
      <c r="A14" s="204" t="s">
        <v>233</v>
      </c>
      <c r="B14" s="219">
        <v>3</v>
      </c>
      <c r="C14" s="219" t="s">
        <v>151</v>
      </c>
      <c r="D14" s="220">
        <v>250000</v>
      </c>
      <c r="E14" s="220">
        <f t="shared" si="0"/>
        <v>750000</v>
      </c>
      <c r="F14" s="204" t="s">
        <v>15</v>
      </c>
      <c r="G14" s="207" t="s">
        <v>16</v>
      </c>
      <c r="H14" s="222">
        <v>42058</v>
      </c>
      <c r="I14" s="222">
        <v>42079</v>
      </c>
      <c r="J14" s="97"/>
    </row>
    <row r="15" spans="1:10" ht="24.95" customHeight="1">
      <c r="A15" s="204" t="s">
        <v>235</v>
      </c>
      <c r="B15" s="219">
        <v>1</v>
      </c>
      <c r="C15" s="219" t="s">
        <v>151</v>
      </c>
      <c r="D15" s="220">
        <v>250000</v>
      </c>
      <c r="E15" s="220">
        <f t="shared" si="0"/>
        <v>250000</v>
      </c>
      <c r="F15" s="204" t="s">
        <v>15</v>
      </c>
      <c r="G15" s="207" t="s">
        <v>16</v>
      </c>
      <c r="H15" s="222">
        <v>42058</v>
      </c>
      <c r="I15" s="222">
        <v>42079</v>
      </c>
      <c r="J15" s="97"/>
    </row>
    <row r="16" spans="1:10" ht="24.95" customHeight="1">
      <c r="A16" s="204" t="s">
        <v>236</v>
      </c>
      <c r="B16" s="219">
        <v>2</v>
      </c>
      <c r="C16" s="219" t="s">
        <v>151</v>
      </c>
      <c r="D16" s="220">
        <v>250000</v>
      </c>
      <c r="E16" s="220">
        <f t="shared" si="0"/>
        <v>500000</v>
      </c>
      <c r="F16" s="204" t="s">
        <v>15</v>
      </c>
      <c r="G16" s="207" t="s">
        <v>109</v>
      </c>
      <c r="H16" s="222">
        <v>42058</v>
      </c>
      <c r="I16" s="222">
        <v>42079</v>
      </c>
      <c r="J16" s="97"/>
    </row>
    <row r="17" spans="1:10" ht="24.95" customHeight="1">
      <c r="A17" s="204" t="s">
        <v>237</v>
      </c>
      <c r="B17" s="219">
        <v>2</v>
      </c>
      <c r="C17" s="219" t="s">
        <v>151</v>
      </c>
      <c r="D17" s="220">
        <v>350000</v>
      </c>
      <c r="E17" s="220">
        <f t="shared" si="0"/>
        <v>700000</v>
      </c>
      <c r="F17" s="204" t="s">
        <v>15</v>
      </c>
      <c r="G17" s="207" t="s">
        <v>109</v>
      </c>
      <c r="H17" s="222">
        <v>42058</v>
      </c>
      <c r="I17" s="222">
        <v>42079</v>
      </c>
      <c r="J17" s="97"/>
    </row>
    <row r="18" spans="1:10" ht="24.95" customHeight="1">
      <c r="A18" s="223" t="s">
        <v>279</v>
      </c>
      <c r="B18" s="224">
        <v>4</v>
      </c>
      <c r="C18" s="224" t="s">
        <v>151</v>
      </c>
      <c r="D18" s="221">
        <v>120000</v>
      </c>
      <c r="E18" s="221">
        <f t="shared" si="0"/>
        <v>480000</v>
      </c>
      <c r="F18" s="204" t="s">
        <v>15</v>
      </c>
      <c r="G18" s="207" t="s">
        <v>109</v>
      </c>
      <c r="H18" s="222">
        <v>42058</v>
      </c>
      <c r="I18" s="222">
        <v>42079</v>
      </c>
      <c r="J18" s="97"/>
    </row>
    <row r="19" spans="1:10" ht="24.95" customHeight="1">
      <c r="A19" s="223" t="s">
        <v>280</v>
      </c>
      <c r="B19" s="224">
        <v>10</v>
      </c>
      <c r="C19" s="224" t="s">
        <v>151</v>
      </c>
      <c r="D19" s="221">
        <v>30000</v>
      </c>
      <c r="E19" s="221">
        <f t="shared" si="0"/>
        <v>300000</v>
      </c>
      <c r="F19" s="204" t="s">
        <v>15</v>
      </c>
      <c r="G19" s="207" t="s">
        <v>109</v>
      </c>
      <c r="H19" s="222">
        <v>42058</v>
      </c>
      <c r="I19" s="222">
        <v>42079</v>
      </c>
      <c r="J19" s="97"/>
    </row>
    <row r="20" spans="1:10" ht="24.95" customHeight="1">
      <c r="A20" s="223" t="s">
        <v>235</v>
      </c>
      <c r="B20" s="224">
        <v>3</v>
      </c>
      <c r="C20" s="224" t="s">
        <v>151</v>
      </c>
      <c r="D20" s="221">
        <v>250000</v>
      </c>
      <c r="E20" s="221">
        <f t="shared" si="0"/>
        <v>750000</v>
      </c>
      <c r="F20" s="204" t="s">
        <v>15</v>
      </c>
      <c r="G20" s="207" t="s">
        <v>109</v>
      </c>
      <c r="H20" s="222">
        <v>42058</v>
      </c>
      <c r="I20" s="222">
        <v>42079</v>
      </c>
      <c r="J20" s="97"/>
    </row>
    <row r="21" spans="1:10" ht="24.95" customHeight="1">
      <c r="A21" s="223" t="s">
        <v>281</v>
      </c>
      <c r="B21" s="224">
        <v>6</v>
      </c>
      <c r="C21" s="224" t="s">
        <v>151</v>
      </c>
      <c r="D21" s="221">
        <v>360000</v>
      </c>
      <c r="E21" s="221">
        <f t="shared" si="0"/>
        <v>2160000</v>
      </c>
      <c r="F21" s="204" t="s">
        <v>15</v>
      </c>
      <c r="G21" s="207" t="s">
        <v>109</v>
      </c>
      <c r="H21" s="222">
        <v>42058</v>
      </c>
      <c r="I21" s="222">
        <v>42079</v>
      </c>
      <c r="J21" s="97"/>
    </row>
    <row r="22" spans="1:10" ht="24.95" customHeight="1">
      <c r="A22" s="223" t="s">
        <v>282</v>
      </c>
      <c r="B22" s="224">
        <v>2</v>
      </c>
      <c r="C22" s="224" t="s">
        <v>151</v>
      </c>
      <c r="D22" s="221">
        <v>150000</v>
      </c>
      <c r="E22" s="221">
        <f t="shared" si="0"/>
        <v>300000</v>
      </c>
      <c r="F22" s="204" t="s">
        <v>15</v>
      </c>
      <c r="G22" s="207" t="s">
        <v>109</v>
      </c>
      <c r="H22" s="222">
        <v>42058</v>
      </c>
      <c r="I22" s="222">
        <v>42079</v>
      </c>
      <c r="J22" s="97"/>
    </row>
    <row r="23" spans="1:10" ht="24.95" customHeight="1">
      <c r="A23" s="204" t="s">
        <v>234</v>
      </c>
      <c r="B23" s="219">
        <v>5</v>
      </c>
      <c r="C23" s="219" t="s">
        <v>151</v>
      </c>
      <c r="D23" s="220">
        <v>250000</v>
      </c>
      <c r="E23" s="220">
        <f t="shared" si="0"/>
        <v>1250000</v>
      </c>
      <c r="F23" s="204" t="s">
        <v>15</v>
      </c>
      <c r="G23" s="207" t="s">
        <v>33</v>
      </c>
      <c r="H23" s="222">
        <v>42058</v>
      </c>
      <c r="I23" s="222">
        <v>42079</v>
      </c>
      <c r="J23" s="97"/>
    </row>
    <row r="24" spans="1:10" ht="24.95" customHeight="1">
      <c r="A24" s="204" t="s">
        <v>233</v>
      </c>
      <c r="B24" s="219">
        <v>9</v>
      </c>
      <c r="C24" s="219" t="s">
        <v>151</v>
      </c>
      <c r="D24" s="220">
        <v>250000</v>
      </c>
      <c r="E24" s="220">
        <f t="shared" si="0"/>
        <v>2250000</v>
      </c>
      <c r="F24" s="204" t="s">
        <v>15</v>
      </c>
      <c r="G24" s="207" t="s">
        <v>33</v>
      </c>
      <c r="H24" s="222">
        <v>42058</v>
      </c>
      <c r="I24" s="222">
        <v>42079</v>
      </c>
      <c r="J24" s="97"/>
    </row>
    <row r="25" spans="1:10" ht="24.95" customHeight="1">
      <c r="A25" s="204" t="s">
        <v>238</v>
      </c>
      <c r="B25" s="219">
        <v>45</v>
      </c>
      <c r="C25" s="219" t="s">
        <v>151</v>
      </c>
      <c r="D25" s="220">
        <v>70000</v>
      </c>
      <c r="E25" s="220">
        <f t="shared" si="0"/>
        <v>3150000</v>
      </c>
      <c r="F25" s="204" t="s">
        <v>15</v>
      </c>
      <c r="G25" s="207" t="s">
        <v>33</v>
      </c>
      <c r="H25" s="222">
        <v>42058</v>
      </c>
      <c r="I25" s="222">
        <v>42079</v>
      </c>
      <c r="J25" s="97"/>
    </row>
    <row r="26" spans="1:10" ht="24.95" customHeight="1">
      <c r="A26" s="204" t="s">
        <v>239</v>
      </c>
      <c r="B26" s="219">
        <v>1</v>
      </c>
      <c r="C26" s="219" t="s">
        <v>151</v>
      </c>
      <c r="D26" s="220">
        <v>150000</v>
      </c>
      <c r="E26" s="220">
        <f t="shared" si="0"/>
        <v>150000</v>
      </c>
      <c r="F26" s="204" t="s">
        <v>15</v>
      </c>
      <c r="G26" s="207" t="s">
        <v>33</v>
      </c>
      <c r="H26" s="222">
        <v>42058</v>
      </c>
      <c r="I26" s="222">
        <v>42079</v>
      </c>
      <c r="J26" s="97"/>
    </row>
    <row r="27" spans="1:10" ht="24.95" customHeight="1">
      <c r="A27" s="204" t="s">
        <v>240</v>
      </c>
      <c r="B27" s="219">
        <v>10</v>
      </c>
      <c r="C27" s="219" t="s">
        <v>151</v>
      </c>
      <c r="D27" s="220">
        <v>250000</v>
      </c>
      <c r="E27" s="220">
        <f t="shared" si="0"/>
        <v>2500000</v>
      </c>
      <c r="F27" s="204" t="s">
        <v>15</v>
      </c>
      <c r="G27" s="207" t="s">
        <v>33</v>
      </c>
      <c r="H27" s="222">
        <v>42058</v>
      </c>
      <c r="I27" s="222">
        <v>42079</v>
      </c>
      <c r="J27" s="97"/>
    </row>
    <row r="28" spans="1:10" ht="24.95" customHeight="1">
      <c r="A28" s="204" t="s">
        <v>241</v>
      </c>
      <c r="B28" s="219">
        <v>10</v>
      </c>
      <c r="C28" s="219" t="s">
        <v>151</v>
      </c>
      <c r="D28" s="220">
        <v>40000</v>
      </c>
      <c r="E28" s="220">
        <f t="shared" si="0"/>
        <v>400000</v>
      </c>
      <c r="F28" s="204" t="s">
        <v>15</v>
      </c>
      <c r="G28" s="207" t="s">
        <v>33</v>
      </c>
      <c r="H28" s="222">
        <v>42058</v>
      </c>
      <c r="I28" s="222">
        <v>42079</v>
      </c>
      <c r="J28" s="97"/>
    </row>
    <row r="29" spans="1:10" ht="24.95" customHeight="1">
      <c r="A29" s="204" t="s">
        <v>242</v>
      </c>
      <c r="B29" s="219">
        <v>11</v>
      </c>
      <c r="C29" s="219" t="s">
        <v>151</v>
      </c>
      <c r="D29" s="220">
        <v>40000</v>
      </c>
      <c r="E29" s="220">
        <f t="shared" si="0"/>
        <v>440000</v>
      </c>
      <c r="F29" s="204" t="s">
        <v>15</v>
      </c>
      <c r="G29" s="207" t="s">
        <v>104</v>
      </c>
      <c r="H29" s="222">
        <v>42058</v>
      </c>
      <c r="I29" s="222">
        <v>42079</v>
      </c>
      <c r="J29" s="97"/>
    </row>
    <row r="30" spans="1:10" ht="24.95" customHeight="1">
      <c r="A30" s="204" t="s">
        <v>233</v>
      </c>
      <c r="B30" s="219">
        <v>5</v>
      </c>
      <c r="C30" s="219" t="s">
        <v>151</v>
      </c>
      <c r="D30" s="220">
        <v>250000</v>
      </c>
      <c r="E30" s="220">
        <f t="shared" si="0"/>
        <v>1250000</v>
      </c>
      <c r="F30" s="204" t="s">
        <v>15</v>
      </c>
      <c r="G30" s="207" t="s">
        <v>104</v>
      </c>
      <c r="H30" s="222">
        <v>42058</v>
      </c>
      <c r="I30" s="222">
        <v>42079</v>
      </c>
      <c r="J30" s="97"/>
    </row>
    <row r="31" spans="1:10" ht="24.95" customHeight="1">
      <c r="A31" s="204" t="s">
        <v>243</v>
      </c>
      <c r="B31" s="219">
        <v>1</v>
      </c>
      <c r="C31" s="219" t="s">
        <v>151</v>
      </c>
      <c r="D31" s="220">
        <v>155000</v>
      </c>
      <c r="E31" s="220">
        <f t="shared" si="0"/>
        <v>155000</v>
      </c>
      <c r="F31" s="204" t="s">
        <v>15</v>
      </c>
      <c r="G31" s="207" t="s">
        <v>104</v>
      </c>
      <c r="H31" s="222">
        <v>42058</v>
      </c>
      <c r="I31" s="222">
        <v>42079</v>
      </c>
      <c r="J31" s="97"/>
    </row>
    <row r="32" spans="1:10" ht="24.95" customHeight="1">
      <c r="A32" s="204" t="s">
        <v>244</v>
      </c>
      <c r="B32" s="219">
        <v>1</v>
      </c>
      <c r="C32" s="219" t="s">
        <v>151</v>
      </c>
      <c r="D32" s="220">
        <v>115000</v>
      </c>
      <c r="E32" s="220">
        <f t="shared" si="0"/>
        <v>115000</v>
      </c>
      <c r="F32" s="204" t="s">
        <v>15</v>
      </c>
      <c r="G32" s="207" t="s">
        <v>104</v>
      </c>
      <c r="H32" s="222">
        <v>42058</v>
      </c>
      <c r="I32" s="222">
        <v>42079</v>
      </c>
      <c r="J32" s="97"/>
    </row>
    <row r="33" spans="1:10" ht="24.95" customHeight="1">
      <c r="A33" s="204" t="s">
        <v>286</v>
      </c>
      <c r="B33" s="219">
        <v>1</v>
      </c>
      <c r="C33" s="219" t="s">
        <v>151</v>
      </c>
      <c r="D33" s="220">
        <v>350000</v>
      </c>
      <c r="E33" s="220">
        <f t="shared" si="0"/>
        <v>350000</v>
      </c>
      <c r="F33" s="204" t="s">
        <v>15</v>
      </c>
      <c r="G33" s="207" t="s">
        <v>104</v>
      </c>
      <c r="H33" s="222">
        <v>42058</v>
      </c>
      <c r="I33" s="222">
        <v>42079</v>
      </c>
      <c r="J33" s="97"/>
    </row>
    <row r="34" spans="1:10" ht="24.95" customHeight="1">
      <c r="A34" s="204" t="s">
        <v>240</v>
      </c>
      <c r="B34" s="219">
        <v>6</v>
      </c>
      <c r="C34" s="219" t="s">
        <v>151</v>
      </c>
      <c r="D34" s="220">
        <v>250000</v>
      </c>
      <c r="E34" s="220">
        <f t="shared" si="0"/>
        <v>1500000</v>
      </c>
      <c r="F34" s="204" t="s">
        <v>15</v>
      </c>
      <c r="G34" s="207" t="s">
        <v>104</v>
      </c>
      <c r="H34" s="222">
        <v>42058</v>
      </c>
      <c r="I34" s="222">
        <v>42079</v>
      </c>
      <c r="J34" s="97"/>
    </row>
    <row r="35" spans="1:10" ht="24.95" customHeight="1">
      <c r="A35" s="204" t="s">
        <v>233</v>
      </c>
      <c r="B35" s="219">
        <v>5</v>
      </c>
      <c r="C35" s="219" t="s">
        <v>151</v>
      </c>
      <c r="D35" s="220">
        <v>250000</v>
      </c>
      <c r="E35" s="220">
        <f t="shared" si="0"/>
        <v>1250000</v>
      </c>
      <c r="F35" s="204" t="s">
        <v>15</v>
      </c>
      <c r="G35" s="207" t="s">
        <v>23</v>
      </c>
      <c r="H35" s="222">
        <v>42058</v>
      </c>
      <c r="I35" s="222">
        <v>42079</v>
      </c>
      <c r="J35" s="97"/>
    </row>
    <row r="36" spans="1:10" ht="24.95" customHeight="1">
      <c r="A36" s="204" t="s">
        <v>245</v>
      </c>
      <c r="B36" s="219">
        <v>3</v>
      </c>
      <c r="C36" s="219" t="s">
        <v>151</v>
      </c>
      <c r="D36" s="220">
        <v>110000</v>
      </c>
      <c r="E36" s="220">
        <f t="shared" si="0"/>
        <v>330000</v>
      </c>
      <c r="F36" s="204" t="s">
        <v>15</v>
      </c>
      <c r="G36" s="207" t="s">
        <v>23</v>
      </c>
      <c r="H36" s="222">
        <v>42058</v>
      </c>
      <c r="I36" s="222">
        <v>42079</v>
      </c>
      <c r="J36" s="97"/>
    </row>
    <row r="37" spans="1:10" ht="24.95" customHeight="1">
      <c r="A37" s="204" t="s">
        <v>246</v>
      </c>
      <c r="B37" s="219">
        <v>1</v>
      </c>
      <c r="C37" s="219" t="s">
        <v>151</v>
      </c>
      <c r="D37" s="220">
        <v>180000</v>
      </c>
      <c r="E37" s="220">
        <f t="shared" si="0"/>
        <v>180000</v>
      </c>
      <c r="F37" s="204" t="s">
        <v>15</v>
      </c>
      <c r="G37" s="207" t="s">
        <v>23</v>
      </c>
      <c r="H37" s="222">
        <v>42058</v>
      </c>
      <c r="I37" s="222">
        <v>42079</v>
      </c>
      <c r="J37" s="97"/>
    </row>
    <row r="38" spans="1:10" ht="24.95" customHeight="1">
      <c r="A38" s="204" t="s">
        <v>236</v>
      </c>
      <c r="B38" s="219">
        <v>2</v>
      </c>
      <c r="C38" s="219" t="s">
        <v>151</v>
      </c>
      <c r="D38" s="220">
        <v>200000</v>
      </c>
      <c r="E38" s="220">
        <f>B38*D38</f>
        <v>400000</v>
      </c>
      <c r="F38" s="204" t="s">
        <v>15</v>
      </c>
      <c r="G38" s="207" t="s">
        <v>23</v>
      </c>
      <c r="H38" s="222">
        <v>42058</v>
      </c>
      <c r="I38" s="222">
        <v>42079</v>
      </c>
      <c r="J38" s="97"/>
    </row>
    <row r="39" spans="1:10" ht="24.95" customHeight="1">
      <c r="A39" s="204" t="s">
        <v>235</v>
      </c>
      <c r="B39" s="219">
        <v>7</v>
      </c>
      <c r="C39" s="219" t="s">
        <v>151</v>
      </c>
      <c r="D39" s="220">
        <v>280000</v>
      </c>
      <c r="E39" s="220">
        <f t="shared" si="0"/>
        <v>1960000</v>
      </c>
      <c r="F39" s="204" t="s">
        <v>15</v>
      </c>
      <c r="G39" s="207" t="s">
        <v>23</v>
      </c>
      <c r="H39" s="222">
        <v>42058</v>
      </c>
      <c r="I39" s="222">
        <v>42079</v>
      </c>
      <c r="J39" s="97"/>
    </row>
    <row r="40" spans="1:10" ht="24.95" customHeight="1">
      <c r="A40" s="204" t="s">
        <v>233</v>
      </c>
      <c r="B40" s="219">
        <v>4</v>
      </c>
      <c r="C40" s="219" t="s">
        <v>151</v>
      </c>
      <c r="D40" s="220">
        <v>350000</v>
      </c>
      <c r="E40" s="220">
        <f t="shared" si="0"/>
        <v>1400000</v>
      </c>
      <c r="F40" s="204" t="s">
        <v>15</v>
      </c>
      <c r="G40" s="207" t="s">
        <v>23</v>
      </c>
      <c r="H40" s="222">
        <v>42058</v>
      </c>
      <c r="I40" s="222">
        <v>42079</v>
      </c>
      <c r="J40" s="97"/>
    </row>
    <row r="41" spans="1:10" ht="24.95" customHeight="1">
      <c r="A41" s="204" t="s">
        <v>247</v>
      </c>
      <c r="B41" s="219">
        <v>1</v>
      </c>
      <c r="C41" s="219" t="s">
        <v>151</v>
      </c>
      <c r="D41" s="220">
        <v>140000</v>
      </c>
      <c r="E41" s="220">
        <f t="shared" si="0"/>
        <v>140000</v>
      </c>
      <c r="F41" s="204" t="s">
        <v>15</v>
      </c>
      <c r="G41" s="207" t="s">
        <v>23</v>
      </c>
      <c r="H41" s="222">
        <v>42058</v>
      </c>
      <c r="I41" s="222">
        <v>42079</v>
      </c>
      <c r="J41" s="97"/>
    </row>
    <row r="42" spans="1:10" ht="24.95" customHeight="1">
      <c r="A42" s="204" t="s">
        <v>248</v>
      </c>
      <c r="B42" s="219">
        <v>18</v>
      </c>
      <c r="C42" s="219" t="s">
        <v>151</v>
      </c>
      <c r="D42" s="220">
        <v>150000</v>
      </c>
      <c r="E42" s="220">
        <f t="shared" si="0"/>
        <v>2700000</v>
      </c>
      <c r="F42" s="204" t="s">
        <v>15</v>
      </c>
      <c r="G42" s="207" t="s">
        <v>23</v>
      </c>
      <c r="H42" s="222">
        <v>42058</v>
      </c>
      <c r="I42" s="222">
        <v>42079</v>
      </c>
      <c r="J42" s="97"/>
    </row>
    <row r="43" spans="1:10" ht="24.95" customHeight="1">
      <c r="A43" s="204" t="s">
        <v>234</v>
      </c>
      <c r="B43" s="219">
        <v>4</v>
      </c>
      <c r="C43" s="219" t="s">
        <v>151</v>
      </c>
      <c r="D43" s="220">
        <v>250000</v>
      </c>
      <c r="E43" s="220">
        <f t="shared" si="0"/>
        <v>1000000</v>
      </c>
      <c r="F43" s="204" t="s">
        <v>15</v>
      </c>
      <c r="G43" s="207" t="s">
        <v>23</v>
      </c>
      <c r="H43" s="222">
        <v>42058</v>
      </c>
      <c r="I43" s="222">
        <v>42079</v>
      </c>
      <c r="J43" s="97"/>
    </row>
    <row r="44" spans="1:10" ht="24.95" customHeight="1">
      <c r="A44" s="204" t="s">
        <v>249</v>
      </c>
      <c r="B44" s="219">
        <v>1</v>
      </c>
      <c r="C44" s="219" t="s">
        <v>151</v>
      </c>
      <c r="D44" s="220">
        <v>1000000</v>
      </c>
      <c r="E44" s="220">
        <f t="shared" si="0"/>
        <v>1000000</v>
      </c>
      <c r="F44" s="204" t="s">
        <v>15</v>
      </c>
      <c r="G44" s="207" t="s">
        <v>23</v>
      </c>
      <c r="H44" s="222">
        <v>42058</v>
      </c>
      <c r="I44" s="222">
        <v>42079</v>
      </c>
      <c r="J44" s="97"/>
    </row>
    <row r="45" spans="1:10" ht="24.95" customHeight="1">
      <c r="A45" s="204" t="s">
        <v>250</v>
      </c>
      <c r="B45" s="219">
        <v>10</v>
      </c>
      <c r="C45" s="219" t="s">
        <v>151</v>
      </c>
      <c r="D45" s="220">
        <v>80000</v>
      </c>
      <c r="E45" s="220">
        <f t="shared" si="0"/>
        <v>800000</v>
      </c>
      <c r="F45" s="204" t="s">
        <v>15</v>
      </c>
      <c r="G45" s="207" t="s">
        <v>128</v>
      </c>
      <c r="H45" s="222">
        <v>42058</v>
      </c>
      <c r="I45" s="222">
        <v>42079</v>
      </c>
      <c r="J45" s="97"/>
    </row>
    <row r="46" spans="1:10" ht="24.95" customHeight="1">
      <c r="A46" s="204" t="s">
        <v>289</v>
      </c>
      <c r="B46" s="219">
        <v>10</v>
      </c>
      <c r="C46" s="219" t="s">
        <v>151</v>
      </c>
      <c r="D46" s="220">
        <v>250000</v>
      </c>
      <c r="E46" s="220">
        <f t="shared" si="0"/>
        <v>2500000</v>
      </c>
      <c r="F46" s="204" t="s">
        <v>15</v>
      </c>
      <c r="G46" s="207" t="s">
        <v>128</v>
      </c>
      <c r="H46" s="222">
        <v>42058</v>
      </c>
      <c r="I46" s="222">
        <v>42079</v>
      </c>
      <c r="J46" s="97"/>
    </row>
    <row r="47" spans="1:10" ht="24.95" customHeight="1">
      <c r="A47" s="204" t="s">
        <v>251</v>
      </c>
      <c r="B47" s="219">
        <v>1</v>
      </c>
      <c r="C47" s="219" t="s">
        <v>151</v>
      </c>
      <c r="D47" s="220">
        <v>200000</v>
      </c>
      <c r="E47" s="220">
        <f t="shared" si="0"/>
        <v>200000</v>
      </c>
      <c r="F47" s="204" t="s">
        <v>15</v>
      </c>
      <c r="G47" s="207" t="s">
        <v>128</v>
      </c>
      <c r="H47" s="222">
        <v>42058</v>
      </c>
      <c r="I47" s="222">
        <v>42079</v>
      </c>
      <c r="J47" s="97"/>
    </row>
    <row r="48" spans="1:10" ht="24.95" customHeight="1">
      <c r="A48" s="204" t="s">
        <v>252</v>
      </c>
      <c r="B48" s="219">
        <v>3</v>
      </c>
      <c r="C48" s="219" t="s">
        <v>151</v>
      </c>
      <c r="D48" s="220">
        <v>200000</v>
      </c>
      <c r="E48" s="220">
        <f t="shared" si="0"/>
        <v>600000</v>
      </c>
      <c r="F48" s="204" t="s">
        <v>15</v>
      </c>
      <c r="G48" s="207" t="s">
        <v>113</v>
      </c>
      <c r="H48" s="222">
        <v>42058</v>
      </c>
      <c r="I48" s="222">
        <v>42079</v>
      </c>
      <c r="J48" s="97"/>
    </row>
    <row r="49" spans="1:10" ht="24.95" customHeight="1">
      <c r="A49" s="204" t="s">
        <v>235</v>
      </c>
      <c r="B49" s="219">
        <v>2</v>
      </c>
      <c r="C49" s="219" t="s">
        <v>151</v>
      </c>
      <c r="D49" s="220">
        <v>175000</v>
      </c>
      <c r="E49" s="220">
        <f t="shared" si="0"/>
        <v>350000</v>
      </c>
      <c r="F49" s="204" t="s">
        <v>15</v>
      </c>
      <c r="G49" s="207" t="s">
        <v>113</v>
      </c>
      <c r="H49" s="222">
        <v>42058</v>
      </c>
      <c r="I49" s="222">
        <v>42079</v>
      </c>
      <c r="J49" s="97"/>
    </row>
    <row r="50" spans="1:10" ht="24.95" customHeight="1">
      <c r="A50" s="204" t="s">
        <v>253</v>
      </c>
      <c r="B50" s="219">
        <v>2</v>
      </c>
      <c r="C50" s="219" t="s">
        <v>151</v>
      </c>
      <c r="D50" s="220">
        <v>200000</v>
      </c>
      <c r="E50" s="220">
        <f t="shared" si="0"/>
        <v>400000</v>
      </c>
      <c r="F50" s="204" t="s">
        <v>15</v>
      </c>
      <c r="G50" s="207" t="s">
        <v>113</v>
      </c>
      <c r="H50" s="222">
        <v>42058</v>
      </c>
      <c r="I50" s="222">
        <v>42079</v>
      </c>
      <c r="J50" s="97"/>
    </row>
    <row r="51" spans="1:10" ht="24.95" customHeight="1">
      <c r="A51" s="204" t="s">
        <v>254</v>
      </c>
      <c r="B51" s="219">
        <v>4</v>
      </c>
      <c r="C51" s="219" t="s">
        <v>151</v>
      </c>
      <c r="D51" s="220">
        <v>75000</v>
      </c>
      <c r="E51" s="220">
        <f t="shared" si="0"/>
        <v>300000</v>
      </c>
      <c r="F51" s="204" t="s">
        <v>15</v>
      </c>
      <c r="G51" s="207" t="s">
        <v>113</v>
      </c>
      <c r="H51" s="222">
        <v>42058</v>
      </c>
      <c r="I51" s="222">
        <v>42079</v>
      </c>
      <c r="J51" s="97"/>
    </row>
    <row r="52" spans="1:10" ht="24.95" customHeight="1">
      <c r="A52" s="204" t="s">
        <v>234</v>
      </c>
      <c r="B52" s="219">
        <v>2</v>
      </c>
      <c r="C52" s="219" t="s">
        <v>151</v>
      </c>
      <c r="D52" s="220">
        <v>250000</v>
      </c>
      <c r="E52" s="220">
        <f t="shared" si="0"/>
        <v>500000</v>
      </c>
      <c r="F52" s="204" t="s">
        <v>15</v>
      </c>
      <c r="G52" s="207" t="s">
        <v>113</v>
      </c>
      <c r="H52" s="222">
        <v>42058</v>
      </c>
      <c r="I52" s="222">
        <v>42079</v>
      </c>
      <c r="J52" s="97"/>
    </row>
    <row r="53" spans="1:10" ht="24.95" customHeight="1">
      <c r="A53" s="204" t="s">
        <v>237</v>
      </c>
      <c r="B53" s="219">
        <v>1</v>
      </c>
      <c r="C53" s="219" t="s">
        <v>151</v>
      </c>
      <c r="D53" s="220">
        <v>350000</v>
      </c>
      <c r="E53" s="220">
        <f t="shared" si="0"/>
        <v>350000</v>
      </c>
      <c r="F53" s="204" t="s">
        <v>15</v>
      </c>
      <c r="G53" s="207" t="s">
        <v>213</v>
      </c>
      <c r="H53" s="222">
        <v>42058</v>
      </c>
      <c r="I53" s="222">
        <v>42079</v>
      </c>
      <c r="J53" s="97"/>
    </row>
    <row r="54" spans="1:10" ht="24.95" customHeight="1">
      <c r="A54" s="204" t="s">
        <v>234</v>
      </c>
      <c r="B54" s="219">
        <v>1</v>
      </c>
      <c r="C54" s="219" t="s">
        <v>151</v>
      </c>
      <c r="D54" s="220">
        <v>250000</v>
      </c>
      <c r="E54" s="220">
        <f t="shared" si="0"/>
        <v>250000</v>
      </c>
      <c r="F54" s="204" t="s">
        <v>15</v>
      </c>
      <c r="G54" s="207" t="s">
        <v>213</v>
      </c>
      <c r="H54" s="222">
        <v>42058</v>
      </c>
      <c r="I54" s="222">
        <v>42079</v>
      </c>
      <c r="J54" s="97"/>
    </row>
    <row r="55" spans="1:10" ht="24.95" customHeight="1">
      <c r="A55" s="204" t="s">
        <v>255</v>
      </c>
      <c r="B55" s="219">
        <v>1</v>
      </c>
      <c r="C55" s="219" t="s">
        <v>151</v>
      </c>
      <c r="D55" s="220">
        <v>180000</v>
      </c>
      <c r="E55" s="220">
        <v>180000</v>
      </c>
      <c r="F55" s="204" t="s">
        <v>15</v>
      </c>
      <c r="G55" s="207" t="s">
        <v>213</v>
      </c>
      <c r="H55" s="222">
        <v>42058</v>
      </c>
      <c r="I55" s="222">
        <v>42079</v>
      </c>
      <c r="J55" s="97"/>
    </row>
    <row r="56" spans="1:10" ht="24.95" customHeight="1">
      <c r="A56" s="204" t="s">
        <v>242</v>
      </c>
      <c r="B56" s="219">
        <v>6</v>
      </c>
      <c r="C56" s="219" t="s">
        <v>151</v>
      </c>
      <c r="D56" s="220">
        <v>40000</v>
      </c>
      <c r="E56" s="220">
        <f t="shared" si="0"/>
        <v>240000</v>
      </c>
      <c r="F56" s="204" t="s">
        <v>15</v>
      </c>
      <c r="G56" s="207" t="s">
        <v>213</v>
      </c>
      <c r="H56" s="222">
        <v>42058</v>
      </c>
      <c r="I56" s="222">
        <v>42079</v>
      </c>
      <c r="J56" s="97"/>
    </row>
    <row r="57" spans="1:10" ht="24.95" customHeight="1">
      <c r="A57" s="204" t="s">
        <v>256</v>
      </c>
      <c r="B57" s="219">
        <v>1</v>
      </c>
      <c r="C57" s="219" t="s">
        <v>151</v>
      </c>
      <c r="D57" s="220">
        <v>80000</v>
      </c>
      <c r="E57" s="220">
        <f t="shared" si="0"/>
        <v>80000</v>
      </c>
      <c r="F57" s="204" t="s">
        <v>15</v>
      </c>
      <c r="G57" s="207" t="s">
        <v>213</v>
      </c>
      <c r="H57" s="222">
        <v>42058</v>
      </c>
      <c r="I57" s="222">
        <v>42079</v>
      </c>
      <c r="J57" s="97"/>
    </row>
    <row r="58" spans="1:10" ht="24.95" customHeight="1">
      <c r="A58" s="204" t="s">
        <v>234</v>
      </c>
      <c r="B58" s="219">
        <v>2</v>
      </c>
      <c r="C58" s="219" t="s">
        <v>151</v>
      </c>
      <c r="D58" s="220">
        <v>250000</v>
      </c>
      <c r="E58" s="220">
        <f t="shared" si="0"/>
        <v>500000</v>
      </c>
      <c r="F58" s="204" t="s">
        <v>15</v>
      </c>
      <c r="G58" s="207" t="s">
        <v>257</v>
      </c>
      <c r="H58" s="222">
        <v>42058</v>
      </c>
      <c r="I58" s="222">
        <v>42079</v>
      </c>
      <c r="J58" s="97"/>
    </row>
    <row r="59" spans="1:10" ht="24.95" customHeight="1">
      <c r="A59" s="204" t="s">
        <v>258</v>
      </c>
      <c r="B59" s="219">
        <v>1</v>
      </c>
      <c r="C59" s="219" t="s">
        <v>151</v>
      </c>
      <c r="D59" s="220">
        <v>450000</v>
      </c>
      <c r="E59" s="220">
        <f t="shared" si="0"/>
        <v>450000</v>
      </c>
      <c r="F59" s="204" t="s">
        <v>15</v>
      </c>
      <c r="G59" s="207" t="s">
        <v>257</v>
      </c>
      <c r="H59" s="222">
        <v>42058</v>
      </c>
      <c r="I59" s="222">
        <v>42079</v>
      </c>
      <c r="J59" s="97"/>
    </row>
    <row r="60" spans="1:10" ht="24.95" customHeight="1">
      <c r="A60" s="204" t="s">
        <v>234</v>
      </c>
      <c r="B60" s="219">
        <v>4</v>
      </c>
      <c r="C60" s="219" t="s">
        <v>151</v>
      </c>
      <c r="D60" s="220">
        <v>250000</v>
      </c>
      <c r="E60" s="220">
        <f t="shared" si="0"/>
        <v>1000000</v>
      </c>
      <c r="F60" s="204" t="s">
        <v>15</v>
      </c>
      <c r="G60" s="207" t="s">
        <v>137</v>
      </c>
      <c r="H60" s="222">
        <v>42058</v>
      </c>
      <c r="I60" s="222">
        <v>42079</v>
      </c>
      <c r="J60" s="97"/>
    </row>
    <row r="61" spans="1:10" ht="24.95" customHeight="1">
      <c r="A61" s="204" t="s">
        <v>233</v>
      </c>
      <c r="B61" s="219">
        <v>2</v>
      </c>
      <c r="C61" s="219" t="s">
        <v>151</v>
      </c>
      <c r="D61" s="220">
        <v>250000</v>
      </c>
      <c r="E61" s="220">
        <f t="shared" si="0"/>
        <v>500000</v>
      </c>
      <c r="F61" s="204" t="s">
        <v>15</v>
      </c>
      <c r="G61" s="207" t="s">
        <v>137</v>
      </c>
      <c r="H61" s="222">
        <v>42058</v>
      </c>
      <c r="I61" s="222">
        <v>42079</v>
      </c>
      <c r="J61" s="97"/>
    </row>
    <row r="62" spans="1:10" ht="24.95" customHeight="1">
      <c r="A62" s="204" t="s">
        <v>259</v>
      </c>
      <c r="B62" s="219">
        <v>1</v>
      </c>
      <c r="C62" s="219" t="s">
        <v>151</v>
      </c>
      <c r="D62" s="220">
        <v>8000000</v>
      </c>
      <c r="E62" s="220">
        <f t="shared" si="0"/>
        <v>8000000</v>
      </c>
      <c r="F62" s="204" t="s">
        <v>15</v>
      </c>
      <c r="G62" s="207" t="s">
        <v>7</v>
      </c>
      <c r="H62" s="222">
        <v>42058</v>
      </c>
      <c r="I62" s="222">
        <v>42079</v>
      </c>
      <c r="J62" s="97"/>
    </row>
    <row r="63" spans="1:10" ht="24.95" customHeight="1">
      <c r="A63" s="204" t="s">
        <v>260</v>
      </c>
      <c r="B63" s="219">
        <v>1</v>
      </c>
      <c r="C63" s="219" t="s">
        <v>195</v>
      </c>
      <c r="D63" s="220">
        <v>600000</v>
      </c>
      <c r="E63" s="220">
        <f t="shared" si="0"/>
        <v>600000</v>
      </c>
      <c r="F63" s="204" t="s">
        <v>15</v>
      </c>
      <c r="G63" s="207" t="s">
        <v>127</v>
      </c>
      <c r="H63" s="222">
        <v>42058</v>
      </c>
      <c r="I63" s="222">
        <v>42079</v>
      </c>
      <c r="J63" s="97"/>
    </row>
    <row r="64" spans="1:10" ht="24.95" customHeight="1">
      <c r="A64" s="204" t="s">
        <v>260</v>
      </c>
      <c r="B64" s="225">
        <v>1</v>
      </c>
      <c r="C64" s="226" t="s">
        <v>195</v>
      </c>
      <c r="D64" s="227">
        <v>1000000</v>
      </c>
      <c r="E64" s="227">
        <f t="shared" si="0"/>
        <v>1000000</v>
      </c>
      <c r="F64" s="225" t="s">
        <v>284</v>
      </c>
      <c r="G64" s="185" t="s">
        <v>112</v>
      </c>
      <c r="H64" s="222">
        <v>42058</v>
      </c>
      <c r="I64" s="222">
        <v>42079</v>
      </c>
      <c r="J64" s="97"/>
    </row>
    <row r="65" spans="1:10" ht="24.95" customHeight="1">
      <c r="A65" s="204" t="s">
        <v>261</v>
      </c>
      <c r="B65" s="219">
        <v>1</v>
      </c>
      <c r="C65" s="219" t="s">
        <v>195</v>
      </c>
      <c r="D65" s="220">
        <v>750000</v>
      </c>
      <c r="E65" s="220">
        <f t="shared" si="0"/>
        <v>750000</v>
      </c>
      <c r="F65" s="204" t="s">
        <v>15</v>
      </c>
      <c r="G65" s="207" t="s">
        <v>33</v>
      </c>
      <c r="H65" s="222">
        <v>42058</v>
      </c>
      <c r="I65" s="222">
        <v>42079</v>
      </c>
      <c r="J65" s="97"/>
    </row>
    <row r="66" spans="1:10" ht="24.95" customHeight="1">
      <c r="A66" s="204" t="s">
        <v>262</v>
      </c>
      <c r="B66" s="219">
        <v>2</v>
      </c>
      <c r="C66" s="219" t="s">
        <v>195</v>
      </c>
      <c r="D66" s="220">
        <v>175000</v>
      </c>
      <c r="E66" s="220">
        <f t="shared" si="0"/>
        <v>350000</v>
      </c>
      <c r="F66" s="204" t="s">
        <v>15</v>
      </c>
      <c r="G66" s="207" t="s">
        <v>33</v>
      </c>
      <c r="H66" s="222">
        <v>42058</v>
      </c>
      <c r="I66" s="222">
        <v>42079</v>
      </c>
      <c r="J66" s="97"/>
    </row>
    <row r="67" spans="1:10" ht="24.95" customHeight="1">
      <c r="A67" s="204" t="s">
        <v>263</v>
      </c>
      <c r="B67" s="219">
        <v>2</v>
      </c>
      <c r="C67" s="219" t="s">
        <v>195</v>
      </c>
      <c r="D67" s="220">
        <v>65000</v>
      </c>
      <c r="E67" s="220">
        <f t="shared" si="0"/>
        <v>130000</v>
      </c>
      <c r="F67" s="204" t="s">
        <v>15</v>
      </c>
      <c r="G67" s="207" t="s">
        <v>33</v>
      </c>
      <c r="H67" s="222">
        <v>42058</v>
      </c>
      <c r="I67" s="222">
        <v>42079</v>
      </c>
      <c r="J67" s="97"/>
    </row>
    <row r="68" spans="1:10" ht="24.95" customHeight="1">
      <c r="A68" s="204" t="s">
        <v>264</v>
      </c>
      <c r="B68" s="219">
        <v>1</v>
      </c>
      <c r="C68" s="219" t="s">
        <v>195</v>
      </c>
      <c r="D68" s="220">
        <v>750000</v>
      </c>
      <c r="E68" s="220">
        <f t="shared" si="0"/>
        <v>750000</v>
      </c>
      <c r="F68" s="204" t="s">
        <v>15</v>
      </c>
      <c r="G68" s="207" t="s">
        <v>128</v>
      </c>
      <c r="H68" s="222">
        <v>42058</v>
      </c>
      <c r="I68" s="222">
        <v>42079</v>
      </c>
      <c r="J68" s="97"/>
    </row>
    <row r="69" spans="1:10" ht="24.95" customHeight="1">
      <c r="A69" s="204" t="s">
        <v>261</v>
      </c>
      <c r="B69" s="219">
        <v>3</v>
      </c>
      <c r="C69" s="219" t="s">
        <v>195</v>
      </c>
      <c r="D69" s="220">
        <v>750000</v>
      </c>
      <c r="E69" s="220">
        <f t="shared" si="0"/>
        <v>2250000</v>
      </c>
      <c r="F69" s="204" t="s">
        <v>15</v>
      </c>
      <c r="G69" s="207" t="s">
        <v>113</v>
      </c>
      <c r="H69" s="222">
        <v>42058</v>
      </c>
      <c r="I69" s="222">
        <v>42079</v>
      </c>
      <c r="J69" s="97"/>
    </row>
    <row r="70" spans="1:10" ht="24.95" customHeight="1">
      <c r="A70" s="204" t="s">
        <v>234</v>
      </c>
      <c r="B70" s="219">
        <v>1</v>
      </c>
      <c r="C70" s="219" t="s">
        <v>151</v>
      </c>
      <c r="D70" s="220">
        <v>250000</v>
      </c>
      <c r="E70" s="220">
        <f>B70*D70</f>
        <v>250000</v>
      </c>
      <c r="F70" s="204" t="s">
        <v>8</v>
      </c>
      <c r="G70" s="207" t="s">
        <v>220</v>
      </c>
      <c r="H70" s="222">
        <v>42058</v>
      </c>
      <c r="I70" s="222">
        <v>42079</v>
      </c>
      <c r="J70" s="97"/>
    </row>
    <row r="71" spans="1:10" ht="24.95" customHeight="1">
      <c r="A71" s="204" t="s">
        <v>242</v>
      </c>
      <c r="B71" s="219">
        <v>2</v>
      </c>
      <c r="C71" s="219" t="s">
        <v>151</v>
      </c>
      <c r="D71" s="220">
        <v>40000</v>
      </c>
      <c r="E71" s="220">
        <f t="shared" si="0"/>
        <v>80000</v>
      </c>
      <c r="F71" s="204" t="s">
        <v>8</v>
      </c>
      <c r="G71" s="207" t="s">
        <v>220</v>
      </c>
      <c r="H71" s="222">
        <v>42058</v>
      </c>
      <c r="I71" s="222">
        <v>42079</v>
      </c>
      <c r="J71" s="97"/>
    </row>
    <row r="72" spans="1:10" ht="24.95" customHeight="1">
      <c r="A72" s="204" t="s">
        <v>265</v>
      </c>
      <c r="B72" s="219">
        <v>2</v>
      </c>
      <c r="C72" s="219" t="s">
        <v>151</v>
      </c>
      <c r="D72" s="220">
        <v>200000</v>
      </c>
      <c r="E72" s="220">
        <f t="shared" si="0"/>
        <v>400000</v>
      </c>
      <c r="F72" s="204" t="s">
        <v>8</v>
      </c>
      <c r="G72" s="207" t="s">
        <v>266</v>
      </c>
      <c r="H72" s="222">
        <v>42058</v>
      </c>
      <c r="I72" s="222">
        <v>42079</v>
      </c>
      <c r="J72" s="97"/>
    </row>
    <row r="73" spans="1:10" ht="24.95" customHeight="1">
      <c r="A73" s="204" t="s">
        <v>265</v>
      </c>
      <c r="B73" s="219">
        <v>2</v>
      </c>
      <c r="C73" s="219" t="s">
        <v>151</v>
      </c>
      <c r="D73" s="220">
        <v>200000</v>
      </c>
      <c r="E73" s="220">
        <f t="shared" si="0"/>
        <v>400000</v>
      </c>
      <c r="F73" s="204" t="s">
        <v>8</v>
      </c>
      <c r="G73" s="207" t="s">
        <v>267</v>
      </c>
      <c r="H73" s="222">
        <v>42058</v>
      </c>
      <c r="I73" s="222">
        <v>42079</v>
      </c>
      <c r="J73" s="97"/>
    </row>
    <row r="74" spans="1:10" ht="24.95" customHeight="1">
      <c r="A74" s="204" t="s">
        <v>234</v>
      </c>
      <c r="B74" s="219">
        <v>2</v>
      </c>
      <c r="C74" s="219" t="s">
        <v>151</v>
      </c>
      <c r="D74" s="220">
        <v>250000</v>
      </c>
      <c r="E74" s="220">
        <f t="shared" si="0"/>
        <v>500000</v>
      </c>
      <c r="F74" s="204" t="s">
        <v>8</v>
      </c>
      <c r="G74" s="207" t="s">
        <v>9</v>
      </c>
      <c r="H74" s="222">
        <v>42058</v>
      </c>
      <c r="I74" s="222">
        <v>42079</v>
      </c>
      <c r="J74" s="97"/>
    </row>
    <row r="75" spans="1:10" ht="24.95" customHeight="1">
      <c r="A75" s="204" t="s">
        <v>233</v>
      </c>
      <c r="B75" s="219">
        <v>2</v>
      </c>
      <c r="C75" s="219" t="s">
        <v>151</v>
      </c>
      <c r="D75" s="220">
        <v>250000</v>
      </c>
      <c r="E75" s="220">
        <f t="shared" si="0"/>
        <v>500000</v>
      </c>
      <c r="F75" s="204" t="s">
        <v>8</v>
      </c>
      <c r="G75" s="207" t="s">
        <v>9</v>
      </c>
      <c r="H75" s="222">
        <v>42058</v>
      </c>
      <c r="I75" s="222">
        <v>42079</v>
      </c>
      <c r="J75" s="97"/>
    </row>
    <row r="76" spans="1:10" ht="24.95" customHeight="1">
      <c r="A76" s="204" t="s">
        <v>265</v>
      </c>
      <c r="B76" s="219">
        <v>1</v>
      </c>
      <c r="C76" s="219" t="s">
        <v>151</v>
      </c>
      <c r="D76" s="220">
        <v>200000</v>
      </c>
      <c r="E76" s="220">
        <f t="shared" si="0"/>
        <v>200000</v>
      </c>
      <c r="F76" s="204" t="s">
        <v>8</v>
      </c>
      <c r="G76" s="207" t="s">
        <v>12</v>
      </c>
      <c r="H76" s="222">
        <v>42058</v>
      </c>
      <c r="I76" s="222">
        <v>42079</v>
      </c>
      <c r="J76" s="97"/>
    </row>
    <row r="77" spans="1:10" ht="24.95" customHeight="1">
      <c r="A77" s="204" t="s">
        <v>268</v>
      </c>
      <c r="B77" s="219">
        <v>1</v>
      </c>
      <c r="C77" s="219" t="s">
        <v>151</v>
      </c>
      <c r="D77" s="220">
        <v>3000000</v>
      </c>
      <c r="E77" s="220">
        <f t="shared" si="0"/>
        <v>3000000</v>
      </c>
      <c r="F77" s="204" t="s">
        <v>8</v>
      </c>
      <c r="G77" s="207" t="s">
        <v>12</v>
      </c>
      <c r="H77" s="222">
        <v>42058</v>
      </c>
      <c r="I77" s="222">
        <v>42079</v>
      </c>
      <c r="J77" s="97"/>
    </row>
    <row r="78" spans="1:10" ht="24.95" customHeight="1">
      <c r="A78" s="204" t="s">
        <v>306</v>
      </c>
      <c r="B78" s="219">
        <v>1</v>
      </c>
      <c r="C78" s="219" t="s">
        <v>151</v>
      </c>
      <c r="D78" s="220">
        <v>350000</v>
      </c>
      <c r="E78" s="220">
        <f t="shared" si="0"/>
        <v>350000</v>
      </c>
      <c r="F78" s="204" t="s">
        <v>8</v>
      </c>
      <c r="G78" s="207" t="s">
        <v>10</v>
      </c>
      <c r="H78" s="222">
        <v>42058</v>
      </c>
      <c r="I78" s="222">
        <v>42079</v>
      </c>
      <c r="J78" s="97"/>
    </row>
    <row r="79" spans="1:10" ht="24.95" customHeight="1">
      <c r="A79" s="204" t="s">
        <v>234</v>
      </c>
      <c r="B79" s="219">
        <v>1</v>
      </c>
      <c r="C79" s="219" t="s">
        <v>151</v>
      </c>
      <c r="D79" s="220">
        <v>250000</v>
      </c>
      <c r="E79" s="220">
        <f t="shared" si="0"/>
        <v>250000</v>
      </c>
      <c r="F79" s="204" t="s">
        <v>8</v>
      </c>
      <c r="G79" s="207" t="s">
        <v>269</v>
      </c>
      <c r="H79" s="222">
        <v>42058</v>
      </c>
      <c r="I79" s="222">
        <v>42079</v>
      </c>
      <c r="J79" s="97"/>
    </row>
    <row r="80" spans="1:10" ht="24.95" customHeight="1">
      <c r="A80" s="204" t="s">
        <v>234</v>
      </c>
      <c r="B80" s="219">
        <v>1</v>
      </c>
      <c r="C80" s="219" t="s">
        <v>151</v>
      </c>
      <c r="D80" s="220">
        <v>250000</v>
      </c>
      <c r="E80" s="220">
        <f t="shared" ref="E80:E91" si="1">B80*D80</f>
        <v>250000</v>
      </c>
      <c r="F80" s="204" t="s">
        <v>8</v>
      </c>
      <c r="G80" s="207" t="s">
        <v>122</v>
      </c>
      <c r="H80" s="222">
        <v>42058</v>
      </c>
      <c r="I80" s="222">
        <v>42079</v>
      </c>
      <c r="J80" s="97"/>
    </row>
    <row r="81" spans="1:10" ht="24.95" customHeight="1">
      <c r="A81" s="204" t="s">
        <v>234</v>
      </c>
      <c r="B81" s="219">
        <v>3</v>
      </c>
      <c r="C81" s="219" t="s">
        <v>151</v>
      </c>
      <c r="D81" s="220">
        <v>250000</v>
      </c>
      <c r="E81" s="220">
        <f t="shared" si="1"/>
        <v>750000</v>
      </c>
      <c r="F81" s="204" t="s">
        <v>8</v>
      </c>
      <c r="G81" s="207" t="s">
        <v>30</v>
      </c>
      <c r="H81" s="222">
        <v>42058</v>
      </c>
      <c r="I81" s="222">
        <v>42079</v>
      </c>
      <c r="J81" s="97"/>
    </row>
    <row r="82" spans="1:10" ht="24.95" customHeight="1">
      <c r="A82" s="204" t="s">
        <v>233</v>
      </c>
      <c r="B82" s="219">
        <v>1</v>
      </c>
      <c r="C82" s="219" t="s">
        <v>151</v>
      </c>
      <c r="D82" s="220">
        <v>250000</v>
      </c>
      <c r="E82" s="220">
        <f t="shared" si="1"/>
        <v>250000</v>
      </c>
      <c r="F82" s="204" t="s">
        <v>8</v>
      </c>
      <c r="G82" s="207" t="s">
        <v>30</v>
      </c>
      <c r="H82" s="222">
        <v>42058</v>
      </c>
      <c r="I82" s="222">
        <v>42079</v>
      </c>
      <c r="J82" s="97"/>
    </row>
    <row r="83" spans="1:10" ht="24.95" customHeight="1">
      <c r="A83" s="204" t="s">
        <v>233</v>
      </c>
      <c r="B83" s="219">
        <v>4</v>
      </c>
      <c r="C83" s="219" t="s">
        <v>151</v>
      </c>
      <c r="D83" s="220">
        <v>250000</v>
      </c>
      <c r="E83" s="220">
        <f>B83*D83</f>
        <v>1000000</v>
      </c>
      <c r="F83" s="204" t="s">
        <v>8</v>
      </c>
      <c r="G83" s="207" t="s">
        <v>270</v>
      </c>
      <c r="H83" s="222">
        <v>42058</v>
      </c>
      <c r="I83" s="222">
        <v>42079</v>
      </c>
      <c r="J83" s="97"/>
    </row>
    <row r="84" spans="1:10" ht="24.95" customHeight="1">
      <c r="A84" s="204" t="s">
        <v>271</v>
      </c>
      <c r="B84" s="219">
        <v>2</v>
      </c>
      <c r="C84" s="219" t="s">
        <v>151</v>
      </c>
      <c r="D84" s="220">
        <v>500000</v>
      </c>
      <c r="E84" s="220">
        <f t="shared" si="1"/>
        <v>1000000</v>
      </c>
      <c r="F84" s="204" t="s">
        <v>8</v>
      </c>
      <c r="G84" s="207" t="s">
        <v>272</v>
      </c>
      <c r="H84" s="222">
        <v>42058</v>
      </c>
      <c r="I84" s="222">
        <v>42079</v>
      </c>
      <c r="J84" s="97"/>
    </row>
    <row r="85" spans="1:10" ht="24.95" customHeight="1">
      <c r="A85" s="204" t="s">
        <v>234</v>
      </c>
      <c r="B85" s="219">
        <v>2</v>
      </c>
      <c r="C85" s="219" t="s">
        <v>151</v>
      </c>
      <c r="D85" s="220">
        <v>250000</v>
      </c>
      <c r="E85" s="220">
        <f t="shared" si="1"/>
        <v>500000</v>
      </c>
      <c r="F85" s="204" t="s">
        <v>8</v>
      </c>
      <c r="G85" s="207" t="s">
        <v>272</v>
      </c>
      <c r="H85" s="222">
        <v>42058</v>
      </c>
      <c r="I85" s="222">
        <v>42079</v>
      </c>
      <c r="J85" s="97"/>
    </row>
    <row r="86" spans="1:10" ht="24.95" customHeight="1">
      <c r="A86" s="204" t="s">
        <v>238</v>
      </c>
      <c r="B86" s="219">
        <v>2</v>
      </c>
      <c r="C86" s="219" t="s">
        <v>151</v>
      </c>
      <c r="D86" s="220">
        <v>100000</v>
      </c>
      <c r="E86" s="220">
        <f t="shared" si="1"/>
        <v>200000</v>
      </c>
      <c r="F86" s="204" t="s">
        <v>8</v>
      </c>
      <c r="G86" s="207" t="s">
        <v>272</v>
      </c>
      <c r="H86" s="222">
        <v>42058</v>
      </c>
      <c r="I86" s="222">
        <v>42079</v>
      </c>
      <c r="J86" s="97"/>
    </row>
    <row r="87" spans="1:10" ht="24.95" customHeight="1">
      <c r="A87" s="204" t="s">
        <v>234</v>
      </c>
      <c r="B87" s="219">
        <v>1</v>
      </c>
      <c r="C87" s="219" t="s">
        <v>151</v>
      </c>
      <c r="D87" s="220">
        <v>250000</v>
      </c>
      <c r="E87" s="220">
        <f t="shared" si="1"/>
        <v>250000</v>
      </c>
      <c r="F87" s="204" t="s">
        <v>8</v>
      </c>
      <c r="G87" s="207" t="s">
        <v>273</v>
      </c>
      <c r="H87" s="222">
        <v>42058</v>
      </c>
      <c r="I87" s="222">
        <v>42079</v>
      </c>
      <c r="J87" s="97"/>
    </row>
    <row r="88" spans="1:10" ht="24.95" customHeight="1">
      <c r="A88" s="204" t="s">
        <v>234</v>
      </c>
      <c r="B88" s="219">
        <v>5</v>
      </c>
      <c r="C88" s="219" t="s">
        <v>151</v>
      </c>
      <c r="D88" s="220">
        <v>75000</v>
      </c>
      <c r="E88" s="220">
        <f t="shared" si="1"/>
        <v>375000</v>
      </c>
      <c r="F88" s="204" t="s">
        <v>274</v>
      </c>
      <c r="G88" s="207" t="s">
        <v>274</v>
      </c>
      <c r="H88" s="222">
        <v>42058</v>
      </c>
      <c r="I88" s="222">
        <v>42079</v>
      </c>
      <c r="J88" s="97"/>
    </row>
    <row r="89" spans="1:10" ht="24.95" customHeight="1">
      <c r="A89" s="204" t="s">
        <v>243</v>
      </c>
      <c r="B89" s="219">
        <v>2</v>
      </c>
      <c r="C89" s="219" t="s">
        <v>151</v>
      </c>
      <c r="D89" s="220">
        <v>100000</v>
      </c>
      <c r="E89" s="220">
        <f t="shared" si="1"/>
        <v>200000</v>
      </c>
      <c r="F89" s="204" t="s">
        <v>274</v>
      </c>
      <c r="G89" s="207" t="s">
        <v>274</v>
      </c>
      <c r="H89" s="222">
        <v>42058</v>
      </c>
      <c r="I89" s="222">
        <v>42079</v>
      </c>
      <c r="J89" s="97"/>
    </row>
    <row r="90" spans="1:10" ht="24.95" customHeight="1">
      <c r="A90" s="204" t="s">
        <v>275</v>
      </c>
      <c r="B90" s="219">
        <v>10</v>
      </c>
      <c r="C90" s="219" t="s">
        <v>151</v>
      </c>
      <c r="D90" s="220">
        <v>30000</v>
      </c>
      <c r="E90" s="220">
        <f t="shared" si="1"/>
        <v>300000</v>
      </c>
      <c r="F90" s="204" t="s">
        <v>274</v>
      </c>
      <c r="G90" s="207" t="s">
        <v>274</v>
      </c>
      <c r="H90" s="222">
        <v>42058</v>
      </c>
      <c r="I90" s="222">
        <v>42079</v>
      </c>
      <c r="J90" s="97"/>
    </row>
    <row r="91" spans="1:10" ht="24.95" customHeight="1">
      <c r="A91" s="204" t="s">
        <v>241</v>
      </c>
      <c r="B91" s="219">
        <v>11</v>
      </c>
      <c r="C91" s="219" t="s">
        <v>151</v>
      </c>
      <c r="D91" s="220">
        <v>25000</v>
      </c>
      <c r="E91" s="220">
        <f t="shared" si="1"/>
        <v>275000</v>
      </c>
      <c r="F91" s="204" t="s">
        <v>274</v>
      </c>
      <c r="G91" s="207" t="s">
        <v>274</v>
      </c>
      <c r="H91" s="222">
        <v>42058</v>
      </c>
      <c r="I91" s="222">
        <v>42079</v>
      </c>
      <c r="J91" s="97"/>
    </row>
    <row r="92" spans="1:10" ht="24.95" customHeight="1">
      <c r="A92" s="204"/>
      <c r="B92" s="204"/>
      <c r="C92" s="228" t="s">
        <v>123</v>
      </c>
      <c r="D92" s="229">
        <f>SUM(D9:D91)</f>
        <v>32530000</v>
      </c>
      <c r="E92" s="229">
        <f>SUM(E9:E91)</f>
        <v>69720000</v>
      </c>
      <c r="F92" s="204"/>
      <c r="G92" s="204"/>
      <c r="H92" s="219"/>
      <c r="I92" s="219"/>
      <c r="J92" s="97"/>
    </row>
    <row r="93" spans="1:10" ht="24.95" customHeight="1">
      <c r="A93" s="230"/>
      <c r="B93" s="230"/>
      <c r="C93" s="230"/>
      <c r="D93" s="231"/>
      <c r="E93" s="231"/>
      <c r="F93" s="230"/>
      <c r="G93" s="230"/>
      <c r="H93" s="215"/>
      <c r="I93" s="215"/>
      <c r="J93" s="97"/>
    </row>
    <row r="94" spans="1:10">
      <c r="A94" s="97"/>
      <c r="B94" s="97"/>
      <c r="C94" s="97"/>
      <c r="D94" s="99"/>
      <c r="E94" s="99"/>
      <c r="F94" s="97"/>
      <c r="G94" s="97"/>
      <c r="H94" s="96"/>
      <c r="I94" s="96"/>
      <c r="J94" s="97"/>
    </row>
  </sheetData>
  <sheetProtection password="C597" sheet="1" objects="1" scenarios="1"/>
  <mergeCells count="3">
    <mergeCell ref="A4:I4"/>
    <mergeCell ref="A5:I5"/>
    <mergeCell ref="A6:I6"/>
  </mergeCells>
  <printOptions horizontalCentered="1"/>
  <pageMargins left="0.31496062992125984" right="0.31496062992125984" top="0.59055118110236227" bottom="0.59055118110236227" header="0.31496062992125984" footer="0.31496062992125984"/>
  <pageSetup scale="85" orientation="landscape" r:id="rId1"/>
  <headerFooter>
    <oddFooter>&amp;A&amp;RPágina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MATRIZ GENERAL</vt:lpstr>
      <vt:lpstr>50103 CENTRALES Y TELEFONOS</vt:lpstr>
      <vt:lpstr>50104 AIRES ACONDICIONADOS</vt:lpstr>
      <vt:lpstr>50105 MULTIFUNCIONAL IMPRESORAS</vt:lpstr>
      <vt:lpstr>EQUIPO DE OFICINA</vt:lpstr>
      <vt:lpstr>50108 EQUIPO DE AUDIO</vt:lpstr>
      <vt:lpstr>EQUIPO DE SEGURIDAD</vt:lpstr>
      <vt:lpstr>LINEA BLANCA</vt:lpstr>
      <vt:lpstr>MOBILIARIO DE OFICINA</vt:lpstr>
      <vt:lpstr>ESTACIONES DE TRABAJO</vt:lpstr>
      <vt:lpstr>VARIOS</vt:lpstr>
      <vt:lpstr>PORTADA</vt:lpstr>
      <vt:lpstr>'50103 CENTRALES Y TELEFONOS'!Títulos_a_imprimir</vt:lpstr>
      <vt:lpstr>'50105 MULTIFUNCIONAL IMPRESORAS'!Títulos_a_imprimir</vt:lpstr>
      <vt:lpstr>'EQUIPO DE OFICINA'!Títulos_a_imprimir</vt:lpstr>
      <vt:lpstr>'ESTACIONES DE TRABAJO'!Títulos_a_imprimir</vt:lpstr>
      <vt:lpstr>'LINEA BLANCA'!Títulos_a_imprimir</vt:lpstr>
      <vt:lpstr>'MOBILIARIO DE OFICINA'!Títulos_a_imprimir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ralvarado</dc:creator>
  <cp:lastModifiedBy>MPiedraS</cp:lastModifiedBy>
  <cp:lastPrinted>2015-01-28T21:33:19Z</cp:lastPrinted>
  <dcterms:created xsi:type="dcterms:W3CDTF">2014-01-08T18:18:25Z</dcterms:created>
  <dcterms:modified xsi:type="dcterms:W3CDTF">2015-01-29T23:31:03Z</dcterms:modified>
</cp:coreProperties>
</file>